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345" windowWidth="19140" windowHeight="7650" activeTab="2"/>
  </bookViews>
  <sheets>
    <sheet name="ENE" sheetId="1" r:id="rId1"/>
    <sheet name="FEB" sheetId="2" r:id="rId2"/>
    <sheet name="MAR" sheetId="3" r:id="rId3"/>
  </sheets>
  <calcPr calcId="124519"/>
</workbook>
</file>

<file path=xl/calcChain.xml><?xml version="1.0" encoding="utf-8"?>
<calcChain xmlns="http://schemas.openxmlformats.org/spreadsheetml/2006/main">
  <c r="Z97" i="3"/>
  <c r="K96"/>
  <c r="Z96" s="1"/>
  <c r="K95"/>
  <c r="Z95" s="1"/>
  <c r="K94"/>
  <c r="Z94" s="1"/>
  <c r="K93"/>
  <c r="Z93" s="1"/>
  <c r="K92"/>
  <c r="Z92" s="1"/>
  <c r="K91"/>
  <c r="Z91" s="1"/>
  <c r="K90"/>
  <c r="Z90" s="1"/>
  <c r="K89"/>
  <c r="Z89" s="1"/>
  <c r="K88"/>
  <c r="Z88" s="1"/>
  <c r="K87"/>
  <c r="Z87" s="1"/>
  <c r="K86"/>
  <c r="Z86" s="1"/>
  <c r="K85"/>
  <c r="Z85" s="1"/>
  <c r="K84"/>
  <c r="Z84" s="1"/>
  <c r="K83"/>
  <c r="Z83" s="1"/>
  <c r="K82"/>
  <c r="Z82" s="1"/>
  <c r="K81"/>
  <c r="Z81" s="1"/>
  <c r="K80"/>
  <c r="Z80" s="1"/>
  <c r="K79"/>
  <c r="Z79" s="1"/>
  <c r="K78"/>
  <c r="Z78" s="1"/>
  <c r="K77"/>
  <c r="Z77" s="1"/>
  <c r="K76"/>
  <c r="Z76" s="1"/>
  <c r="K75"/>
  <c r="Z75" s="1"/>
  <c r="K74"/>
  <c r="Z74" s="1"/>
  <c r="K73"/>
  <c r="Z73" s="1"/>
  <c r="K72"/>
  <c r="Z72" s="1"/>
  <c r="K71"/>
  <c r="Z71" s="1"/>
  <c r="K70"/>
  <c r="Z70" s="1"/>
  <c r="K69"/>
  <c r="Z69" s="1"/>
  <c r="K68"/>
  <c r="Z68" s="1"/>
  <c r="K67"/>
  <c r="Z67" s="1"/>
  <c r="K66"/>
  <c r="Z66" s="1"/>
  <c r="K65"/>
  <c r="Z65" s="1"/>
  <c r="K64"/>
  <c r="Z64" s="1"/>
  <c r="K63"/>
  <c r="Z63" s="1"/>
  <c r="K62"/>
  <c r="Z62" s="1"/>
  <c r="K61"/>
  <c r="Z61" s="1"/>
  <c r="K60"/>
  <c r="Z60" s="1"/>
  <c r="K59"/>
  <c r="Z59" s="1"/>
  <c r="K58"/>
  <c r="Z58" s="1"/>
  <c r="K57"/>
  <c r="Z57" s="1"/>
  <c r="K56"/>
  <c r="Z56" s="1"/>
  <c r="K55"/>
  <c r="Z55" s="1"/>
  <c r="K54"/>
  <c r="Z54" s="1"/>
  <c r="K53"/>
  <c r="Z53" s="1"/>
  <c r="K52"/>
  <c r="Z52" s="1"/>
  <c r="K51"/>
  <c r="Z51" s="1"/>
  <c r="K50"/>
  <c r="Z50" s="1"/>
  <c r="K49"/>
  <c r="Z49" s="1"/>
  <c r="K48"/>
  <c r="Z48" s="1"/>
  <c r="K47"/>
  <c r="Z47" s="1"/>
  <c r="K46"/>
  <c r="Z46" s="1"/>
  <c r="Z45"/>
  <c r="K45"/>
  <c r="Z44"/>
  <c r="K44"/>
  <c r="Z43"/>
  <c r="K43"/>
  <c r="Z42"/>
  <c r="K42"/>
  <c r="Z41"/>
  <c r="K41"/>
  <c r="Z40"/>
  <c r="K40"/>
  <c r="Z39"/>
  <c r="K39"/>
  <c r="Z38"/>
  <c r="K38"/>
  <c r="Z37"/>
  <c r="K37"/>
  <c r="Z36"/>
  <c r="K36"/>
  <c r="Z35"/>
  <c r="K35"/>
  <c r="Z34"/>
  <c r="K34"/>
  <c r="Z33"/>
  <c r="K33"/>
  <c r="Z32"/>
  <c r="K32"/>
  <c r="Z31"/>
  <c r="K31"/>
  <c r="Z30"/>
  <c r="K30"/>
  <c r="Z29"/>
  <c r="K29"/>
  <c r="Z28"/>
  <c r="K28"/>
  <c r="Z27"/>
  <c r="K27"/>
  <c r="Z26"/>
  <c r="K26"/>
  <c r="Z25"/>
  <c r="K25"/>
  <c r="Z24"/>
  <c r="K24"/>
  <c r="Z23"/>
  <c r="K23"/>
  <c r="Z22"/>
  <c r="K22"/>
  <c r="Z21"/>
  <c r="K21"/>
  <c r="Z20"/>
  <c r="K20"/>
  <c r="Z19"/>
  <c r="K19"/>
  <c r="Z18"/>
  <c r="K18"/>
  <c r="Z17"/>
  <c r="K17"/>
  <c r="Z16"/>
  <c r="K16"/>
  <c r="Z15"/>
  <c r="K15"/>
  <c r="Z14"/>
  <c r="K14"/>
  <c r="Z13"/>
  <c r="K13"/>
  <c r="Z12"/>
  <c r="K12"/>
  <c r="Z11"/>
  <c r="K11"/>
  <c r="Z10"/>
  <c r="K10"/>
  <c r="Z9"/>
  <c r="K9"/>
  <c r="Z8"/>
  <c r="K8"/>
  <c r="X92" i="2"/>
  <c r="K92"/>
  <c r="X97"/>
  <c r="K96"/>
  <c r="X96" s="1"/>
  <c r="K95"/>
  <c r="X95" s="1"/>
  <c r="K94"/>
  <c r="X94" s="1"/>
  <c r="K93"/>
  <c r="X93" s="1"/>
  <c r="K91"/>
  <c r="X91" s="1"/>
  <c r="K90"/>
  <c r="X90" s="1"/>
  <c r="K89"/>
  <c r="X89" s="1"/>
  <c r="K88"/>
  <c r="X88" s="1"/>
  <c r="K87"/>
  <c r="X87" s="1"/>
  <c r="K86"/>
  <c r="X86" s="1"/>
  <c r="K85"/>
  <c r="X85" s="1"/>
  <c r="K84"/>
  <c r="X84" s="1"/>
  <c r="K83"/>
  <c r="X83" s="1"/>
  <c r="K82"/>
  <c r="X82" s="1"/>
  <c r="K81"/>
  <c r="X81" s="1"/>
  <c r="K80"/>
  <c r="X80" s="1"/>
  <c r="K79"/>
  <c r="X79" s="1"/>
  <c r="K78"/>
  <c r="X78" s="1"/>
  <c r="K77"/>
  <c r="X77" s="1"/>
  <c r="K76"/>
  <c r="X76" s="1"/>
  <c r="K75"/>
  <c r="X75" s="1"/>
  <c r="K74"/>
  <c r="X74" s="1"/>
  <c r="K73"/>
  <c r="X73" s="1"/>
  <c r="K72"/>
  <c r="X72" s="1"/>
  <c r="K71"/>
  <c r="X71" s="1"/>
  <c r="K70"/>
  <c r="X70" s="1"/>
  <c r="K69"/>
  <c r="X69" s="1"/>
  <c r="K68"/>
  <c r="X68" s="1"/>
  <c r="K67"/>
  <c r="X67" s="1"/>
  <c r="K66"/>
  <c r="X66" s="1"/>
  <c r="K65"/>
  <c r="X65" s="1"/>
  <c r="K64"/>
  <c r="X64" s="1"/>
  <c r="K63"/>
  <c r="X63" s="1"/>
  <c r="K62"/>
  <c r="X62" s="1"/>
  <c r="K61"/>
  <c r="X61" s="1"/>
  <c r="K60"/>
  <c r="X60" s="1"/>
  <c r="K59"/>
  <c r="X59" s="1"/>
  <c r="K58"/>
  <c r="X58" s="1"/>
  <c r="K57"/>
  <c r="X57" s="1"/>
  <c r="K56"/>
  <c r="X56" s="1"/>
  <c r="K55"/>
  <c r="X55" s="1"/>
  <c r="K54"/>
  <c r="X54" s="1"/>
  <c r="K53"/>
  <c r="X53" s="1"/>
  <c r="K52"/>
  <c r="X52" s="1"/>
  <c r="K51"/>
  <c r="X51" s="1"/>
  <c r="K50"/>
  <c r="X50" s="1"/>
  <c r="K49"/>
  <c r="X49" s="1"/>
  <c r="K48"/>
  <c r="X48" s="1"/>
  <c r="K47"/>
  <c r="X47" s="1"/>
  <c r="K46"/>
  <c r="X46" s="1"/>
  <c r="K45"/>
  <c r="X45" s="1"/>
  <c r="K44"/>
  <c r="X44" s="1"/>
  <c r="K43"/>
  <c r="X43" s="1"/>
  <c r="K42"/>
  <c r="X42" s="1"/>
  <c r="K41"/>
  <c r="X41" s="1"/>
  <c r="K40"/>
  <c r="X40" s="1"/>
  <c r="K39"/>
  <c r="X39" s="1"/>
  <c r="K38"/>
  <c r="X38" s="1"/>
  <c r="K37"/>
  <c r="X37" s="1"/>
  <c r="K36"/>
  <c r="X36" s="1"/>
  <c r="K35"/>
  <c r="X35" s="1"/>
  <c r="K34"/>
  <c r="X34" s="1"/>
  <c r="K33"/>
  <c r="X33" s="1"/>
  <c r="K32"/>
  <c r="X32" s="1"/>
  <c r="K31"/>
  <c r="X31" s="1"/>
  <c r="K30"/>
  <c r="X30" s="1"/>
  <c r="K29"/>
  <c r="X29" s="1"/>
  <c r="K28"/>
  <c r="X28" s="1"/>
  <c r="K27"/>
  <c r="X27" s="1"/>
  <c r="K26"/>
  <c r="X26" s="1"/>
  <c r="K25"/>
  <c r="X25" s="1"/>
  <c r="K24"/>
  <c r="X24" s="1"/>
  <c r="K23"/>
  <c r="X23" s="1"/>
  <c r="K22"/>
  <c r="X22" s="1"/>
  <c r="K21"/>
  <c r="X21" s="1"/>
  <c r="K20"/>
  <c r="X20" s="1"/>
  <c r="K19"/>
  <c r="X19" s="1"/>
  <c r="K18"/>
  <c r="X18" s="1"/>
  <c r="K17"/>
  <c r="X17" s="1"/>
  <c r="K16"/>
  <c r="X16" s="1"/>
  <c r="K15"/>
  <c r="X15" s="1"/>
  <c r="K14"/>
  <c r="X14" s="1"/>
  <c r="K13"/>
  <c r="X13" s="1"/>
  <c r="K12"/>
  <c r="X12" s="1"/>
  <c r="K11"/>
  <c r="X11" s="1"/>
  <c r="K10"/>
  <c r="X10" s="1"/>
  <c r="K9"/>
  <c r="X9" s="1"/>
  <c r="K8"/>
  <c r="X8" s="1"/>
  <c r="Y81" i="1"/>
  <c r="K81"/>
  <c r="Y76"/>
  <c r="K76"/>
  <c r="Y75"/>
  <c r="K75"/>
  <c r="Y47"/>
  <c r="K47"/>
  <c r="Y38"/>
  <c r="K38"/>
  <c r="Y8"/>
  <c r="K8"/>
  <c r="Y96"/>
  <c r="K95"/>
  <c r="Y95" s="1"/>
  <c r="K94"/>
  <c r="Y94" s="1"/>
  <c r="K93"/>
  <c r="Y93" s="1"/>
  <c r="K92"/>
  <c r="Y92" s="1"/>
  <c r="K91"/>
  <c r="Y91" s="1"/>
  <c r="K90"/>
  <c r="Y90" s="1"/>
  <c r="K89"/>
  <c r="Y89" s="1"/>
  <c r="K88"/>
  <c r="Y88" s="1"/>
  <c r="K87"/>
  <c r="Y87" s="1"/>
  <c r="K86"/>
  <c r="Y86" s="1"/>
  <c r="K85"/>
  <c r="Y85" s="1"/>
  <c r="K84"/>
  <c r="Y84" s="1"/>
  <c r="K83"/>
  <c r="Y83" s="1"/>
  <c r="K82"/>
  <c r="Y82" s="1"/>
  <c r="K80"/>
  <c r="Y80" s="1"/>
  <c r="K79"/>
  <c r="Y79" s="1"/>
  <c r="K78"/>
  <c r="Y78" s="1"/>
  <c r="K77"/>
  <c r="Y77" s="1"/>
  <c r="K74"/>
  <c r="Y74" s="1"/>
  <c r="K73"/>
  <c r="Y73" s="1"/>
  <c r="K72"/>
  <c r="Y72" s="1"/>
  <c r="K71"/>
  <c r="Y71" s="1"/>
  <c r="K70"/>
  <c r="Y70" s="1"/>
  <c r="K69"/>
  <c r="Y69" s="1"/>
  <c r="K68"/>
  <c r="Y68" s="1"/>
  <c r="K67"/>
  <c r="Y67" s="1"/>
  <c r="K66"/>
  <c r="Y66" s="1"/>
  <c r="K65"/>
  <c r="Y65" s="1"/>
  <c r="K64"/>
  <c r="Y64" s="1"/>
  <c r="K63"/>
  <c r="Y63" s="1"/>
  <c r="K62"/>
  <c r="Y62" s="1"/>
  <c r="K61"/>
  <c r="Y61" s="1"/>
  <c r="K60"/>
  <c r="Y60" s="1"/>
  <c r="K59"/>
  <c r="Y59" s="1"/>
  <c r="K58"/>
  <c r="Y58" s="1"/>
  <c r="K57"/>
  <c r="Y57" s="1"/>
  <c r="K56"/>
  <c r="Y56" s="1"/>
  <c r="K55"/>
  <c r="Y55" s="1"/>
  <c r="K54"/>
  <c r="Y54" s="1"/>
  <c r="K53"/>
  <c r="Y53" s="1"/>
  <c r="K52"/>
  <c r="Y52" s="1"/>
  <c r="K51"/>
  <c r="Y51" s="1"/>
  <c r="K50"/>
  <c r="Y50" s="1"/>
  <c r="K49"/>
  <c r="Y49" s="1"/>
  <c r="K48"/>
  <c r="Y48" s="1"/>
  <c r="K46"/>
  <c r="Y46" s="1"/>
  <c r="K45"/>
  <c r="Y45" s="1"/>
  <c r="K44"/>
  <c r="Y44" s="1"/>
  <c r="K43"/>
  <c r="Y43" s="1"/>
  <c r="K42"/>
  <c r="Y42" s="1"/>
  <c r="K41"/>
  <c r="Y41" s="1"/>
  <c r="K40"/>
  <c r="Y40" s="1"/>
  <c r="K39"/>
  <c r="Y39" s="1"/>
  <c r="K37"/>
  <c r="Y37" s="1"/>
  <c r="K36"/>
  <c r="Y36" s="1"/>
  <c r="K35"/>
  <c r="Y35" s="1"/>
  <c r="K34"/>
  <c r="Y34" s="1"/>
  <c r="K33"/>
  <c r="Y33" s="1"/>
  <c r="K32"/>
  <c r="Y32" s="1"/>
  <c r="K31"/>
  <c r="Y31" s="1"/>
  <c r="K30"/>
  <c r="Y30" s="1"/>
  <c r="K29"/>
  <c r="Y29" s="1"/>
  <c r="K28"/>
  <c r="Y28" s="1"/>
  <c r="K27"/>
  <c r="Y27" s="1"/>
  <c r="K26"/>
  <c r="Y26" s="1"/>
  <c r="K25"/>
  <c r="Y25" s="1"/>
  <c r="K24"/>
  <c r="Y24" s="1"/>
  <c r="K23"/>
  <c r="Y23" s="1"/>
  <c r="K22"/>
  <c r="Y22" s="1"/>
  <c r="K21"/>
  <c r="Y21" s="1"/>
  <c r="K20"/>
  <c r="Y20" s="1"/>
  <c r="K19"/>
  <c r="Y19" s="1"/>
  <c r="K18"/>
  <c r="Y18" s="1"/>
  <c r="K17"/>
  <c r="Y17" s="1"/>
  <c r="K16"/>
  <c r="Y16" s="1"/>
  <c r="K15"/>
  <c r="Y15" s="1"/>
  <c r="K14"/>
  <c r="Y14" s="1"/>
  <c r="K13"/>
  <c r="Y13" s="1"/>
  <c r="K12"/>
  <c r="Y12" s="1"/>
  <c r="K11"/>
  <c r="Y11" s="1"/>
  <c r="K10"/>
  <c r="Y10" s="1"/>
  <c r="K9"/>
  <c r="Y9" s="1"/>
</calcChain>
</file>

<file path=xl/sharedStrings.xml><?xml version="1.0" encoding="utf-8"?>
<sst xmlns="http://schemas.openxmlformats.org/spreadsheetml/2006/main" count="1157" uniqueCount="155">
  <si>
    <t>NOMINA FUNCIONARIOS PLANTA - CONTRATA DEL DEPARTAMENTO DE SALUD LAGO RANCO</t>
  </si>
  <si>
    <t>UNIDAD MONETARIA: PESOS</t>
  </si>
  <si>
    <t>Categ. Func.</t>
  </si>
  <si>
    <t>Nombre Completo</t>
  </si>
  <si>
    <t>Nivel</t>
  </si>
  <si>
    <t>Cargo</t>
  </si>
  <si>
    <t>Tipo Contrato</t>
  </si>
  <si>
    <t>Bienios</t>
  </si>
  <si>
    <t>Sueldo Base</t>
  </si>
  <si>
    <t>Asignación Zona</t>
  </si>
  <si>
    <t>Asig. Atención Primaria</t>
  </si>
  <si>
    <t>Asignación Postitulo</t>
  </si>
  <si>
    <t>Asignación Municipal</t>
  </si>
  <si>
    <t>Asig. Desempeño Difícil</t>
  </si>
  <si>
    <t>Asig. Respons.</t>
  </si>
  <si>
    <t>Bonif. Art. 3 Ley 20.157</t>
  </si>
  <si>
    <t>H. Extras</t>
  </si>
  <si>
    <t>Asig. Turno Sapu</t>
  </si>
  <si>
    <t>Plan. Suplem. Ley 20.250</t>
  </si>
  <si>
    <t>Asignación Disponibilidad</t>
  </si>
  <si>
    <t>Asignación Movilización</t>
  </si>
  <si>
    <t>Total Haberes</t>
  </si>
  <si>
    <t>Directiva</t>
  </si>
  <si>
    <t>C</t>
  </si>
  <si>
    <t>Águila Guenupan Paola Isolina</t>
  </si>
  <si>
    <t>Técnico Enfermería</t>
  </si>
  <si>
    <t xml:space="preserve">Contrata </t>
  </si>
  <si>
    <t>E</t>
  </si>
  <si>
    <t>Albarran Habert Blanca Mireya</t>
  </si>
  <si>
    <t>Administrativo</t>
  </si>
  <si>
    <t>Planta</t>
  </si>
  <si>
    <t>Álvarez Arteaga Paulina Irene</t>
  </si>
  <si>
    <t>F</t>
  </si>
  <si>
    <t>Arriagada Vergara Edgardo Alexis</t>
  </si>
  <si>
    <t>Conductor</t>
  </si>
  <si>
    <t>Ávila Zúñiga Silvia Irene</t>
  </si>
  <si>
    <t>Barriga Barría Ximena Waleska</t>
  </si>
  <si>
    <t>Aux. Paramédico</t>
  </si>
  <si>
    <t>B</t>
  </si>
  <si>
    <t>Benítez Salas Verónica Eliana</t>
  </si>
  <si>
    <t>Directora CESFAM</t>
  </si>
  <si>
    <t>Brandt Vergara Alfonso Patricio</t>
  </si>
  <si>
    <t>Campos Pérez María Irene</t>
  </si>
  <si>
    <t>Cano López Roberto Hernán</t>
  </si>
  <si>
    <t>Cárcamo Marín Rosa Amelia</t>
  </si>
  <si>
    <t>Cárcamo Márquez Arnoldo D.</t>
  </si>
  <si>
    <t>Cárcamo Reyes Débora Elizabeth</t>
  </si>
  <si>
    <t>Cárdenas Barrientos Maribel del P.</t>
  </si>
  <si>
    <t>D</t>
  </si>
  <si>
    <t>Cárdenas Paredes Luis Hernán</t>
  </si>
  <si>
    <t>Casanova Leon Guissela Esther</t>
  </si>
  <si>
    <t>Casanova Ríos Eliana Noemí</t>
  </si>
  <si>
    <t>Castillo Quezada Brigitte Aracely</t>
  </si>
  <si>
    <t>Catalán Fuentes Millaray Adira</t>
  </si>
  <si>
    <t>Catalán Moll Víctor Javier</t>
  </si>
  <si>
    <t>Aux. de Servicio</t>
  </si>
  <si>
    <t>Catrinahuel Santana Andrea Yaneth</t>
  </si>
  <si>
    <t>Asistente Social</t>
  </si>
  <si>
    <t>Chávez Astrosa Marcia de las M.</t>
  </si>
  <si>
    <t>Tecnólogo Medico</t>
  </si>
  <si>
    <t>Cid Martínez Gladys Jeanette</t>
  </si>
  <si>
    <t>Matrona</t>
  </si>
  <si>
    <t>Cifuentes Tapia Carlos Alberto</t>
  </si>
  <si>
    <t>Concha Oporto Mirta Ivon</t>
  </si>
  <si>
    <t>Contreras Lleufo Marcelo Alberto</t>
  </si>
  <si>
    <t>Corona Chacón Carlos Miguel</t>
  </si>
  <si>
    <t>Cossio Calfueque Karem Evelyn</t>
  </si>
  <si>
    <t>Cumían Vergara Paola Cristina</t>
  </si>
  <si>
    <t>Dupuy Guarda Daniela Andrea</t>
  </si>
  <si>
    <t>Psicóloga</t>
  </si>
  <si>
    <t>Estrada Carrillo Miguel Ángel</t>
  </si>
  <si>
    <t>Flores Lagos Marjorie Paulina</t>
  </si>
  <si>
    <t>Kinesióloga</t>
  </si>
  <si>
    <t>Guerrero Sánchez Nadia Verónica</t>
  </si>
  <si>
    <t>A</t>
  </si>
  <si>
    <t>Guzmán Poblete Isabel Carolina</t>
  </si>
  <si>
    <t>Medico</t>
  </si>
  <si>
    <t>Henríquez Jaramillo Juan Antonio</t>
  </si>
  <si>
    <t>Hernández Quintana Jennifer A.</t>
  </si>
  <si>
    <t>Enfermera</t>
  </si>
  <si>
    <t>Hott Leal Catalina Beatriz</t>
  </si>
  <si>
    <t>Huenchul Flores Mauricio Andrés</t>
  </si>
  <si>
    <t>Jara Leal Víctor Hugo</t>
  </si>
  <si>
    <t>Lagos Vidal Daniela Alejandra</t>
  </si>
  <si>
    <t>Leal Huequelef Carlos Humberto</t>
  </si>
  <si>
    <t>Leiva Mora Pedro Benito</t>
  </si>
  <si>
    <t>Lleufo Catrihual Sandra Soledad</t>
  </si>
  <si>
    <t>Lobos Maldonado Marlys Yesenia</t>
  </si>
  <si>
    <t>Machmar Habert Víctor Manuel</t>
  </si>
  <si>
    <t>Manzano Vejar Cristina Soledad</t>
  </si>
  <si>
    <t>Psicopedagoga</t>
  </si>
  <si>
    <t>Medina Barriga Cesar Andrés</t>
  </si>
  <si>
    <t>Técnico Farmacia</t>
  </si>
  <si>
    <t>Merino Medina Osvaldo Antonio</t>
  </si>
  <si>
    <t>Molina Calcumil Oriana Andrea</t>
  </si>
  <si>
    <t>Molina Carrasco Jaime Iván</t>
  </si>
  <si>
    <t>Molina Vera Ángel Arcadio</t>
  </si>
  <si>
    <t>Monje Azocar Fabiola Ester</t>
  </si>
  <si>
    <t>Monsalve Corona Marcela A.</t>
  </si>
  <si>
    <t>Monsalve Fuentes Dennis Bernarda</t>
  </si>
  <si>
    <t>Muñoz Gómez Aura Dina</t>
  </si>
  <si>
    <t>Nutricionista</t>
  </si>
  <si>
    <t>Muñoz Jabalquinto Carla Sabina</t>
  </si>
  <si>
    <t>Núñez Navarro Claudia Irene</t>
  </si>
  <si>
    <t>Obando Obando Patricia Mireya</t>
  </si>
  <si>
    <t>Ojeda González Gloria Jeanette</t>
  </si>
  <si>
    <t>Paredes Gatica Aldo Enrique</t>
  </si>
  <si>
    <t>Paredes González Carmen Gloria</t>
  </si>
  <si>
    <t>Parra Arriagada Cecilia Margoth</t>
  </si>
  <si>
    <t>Peralta Arismendi Jacqueline Ivonne</t>
  </si>
  <si>
    <t>Higienista Dental</t>
  </si>
  <si>
    <t>Peña Vega Hugo Roberto</t>
  </si>
  <si>
    <t>Pugin Carrasco Verónica Alejandra</t>
  </si>
  <si>
    <t>Quinillao Santibáñez Francisco</t>
  </si>
  <si>
    <t>Raillanca Quezada María Tomasa</t>
  </si>
  <si>
    <t>Facilitadora Interc.</t>
  </si>
  <si>
    <t>Riquelme Rudolph Carolina Isabel</t>
  </si>
  <si>
    <t>San Martin Ramírez Javier Evaristo</t>
  </si>
  <si>
    <t>Sánchez Asenjo Loreto Alejandra</t>
  </si>
  <si>
    <t>Sarmiento Roncancio Janeth P.</t>
  </si>
  <si>
    <t>Odontóloga</t>
  </si>
  <si>
    <t>Sarmiento Roncancio Mónica L.</t>
  </si>
  <si>
    <t>Silva Solís Ana María</t>
  </si>
  <si>
    <t>Solís Oporto Alberto Ignacio</t>
  </si>
  <si>
    <t>Q. Farmacéutico</t>
  </si>
  <si>
    <t>Tutt Toledo Paola Sofía</t>
  </si>
  <si>
    <t>Directora DESAM</t>
  </si>
  <si>
    <t>Ulloa Velastin Marlene Catalina</t>
  </si>
  <si>
    <t>Vega Castro Patricia Andrea</t>
  </si>
  <si>
    <t>Encargada Bodega</t>
  </si>
  <si>
    <t>Vejar Carrillo Nicolás Alfredo</t>
  </si>
  <si>
    <t>Vera Cárdenas Hilario Alberto</t>
  </si>
  <si>
    <t>Jefe Finanzas</t>
  </si>
  <si>
    <t>Vera Delgado Vilma Angélica</t>
  </si>
  <si>
    <t>Vera Huaituyao Pamela Beatriz</t>
  </si>
  <si>
    <t>Vicuña Fernández Viviana Mabel</t>
  </si>
  <si>
    <t>Yáñez Sanhueza Cristian Alejandro</t>
  </si>
  <si>
    <t>Kinesiólogo</t>
  </si>
  <si>
    <t xml:space="preserve">      </t>
  </si>
  <si>
    <t>MES: ENERO 2015</t>
  </si>
  <si>
    <t>Agüero Serey Rocío Antonia</t>
  </si>
  <si>
    <t>Bono Vacaciones</t>
  </si>
  <si>
    <t>Asig. Jefe Programa</t>
  </si>
  <si>
    <t>Díaz Gallardo Loreto Alejandra</t>
  </si>
  <si>
    <t>Profesional UGP</t>
  </si>
  <si>
    <t>Huaqui Paredes Hilario Alfonso</t>
  </si>
  <si>
    <t>Pineda Leal Juvenal Mauricio</t>
  </si>
  <si>
    <t>Pino Salinas Elizabeth Ester</t>
  </si>
  <si>
    <t>Salas Montenegro Guillermo Jonathan</t>
  </si>
  <si>
    <t>Téc. Administrativo</t>
  </si>
  <si>
    <t>MES: FEBRERO 2015</t>
  </si>
  <si>
    <t>Velásquez Duran Fredy Daladiher</t>
  </si>
  <si>
    <t>MES: MARZO 2015</t>
  </si>
  <si>
    <t>Bono Escolar</t>
  </si>
  <si>
    <t>Bono Ley N° 20.824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</si>
</sst>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/>
    <xf numFmtId="3" fontId="1" fillId="0" borderId="0" xfId="0" applyNumberFormat="1" applyFo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3" fontId="1" fillId="0" borderId="1" xfId="0" applyNumberFormat="1" applyFont="1" applyFill="1" applyBorder="1"/>
    <xf numFmtId="0" fontId="1" fillId="0" borderId="0" xfId="0" applyFont="1" applyFill="1"/>
    <xf numFmtId="3" fontId="1" fillId="0" borderId="1" xfId="0" applyNumberFormat="1" applyFont="1" applyBorder="1" applyAlignment="1"/>
    <xf numFmtId="3" fontId="1" fillId="0" borderId="5" xfId="0" applyNumberFormat="1" applyFont="1" applyBorder="1"/>
    <xf numFmtId="0" fontId="1" fillId="0" borderId="1" xfId="0" applyFont="1" applyBorder="1"/>
    <xf numFmtId="0" fontId="1" fillId="0" borderId="1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/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Fill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Z118"/>
  <sheetViews>
    <sheetView zoomScale="120" zoomScaleNormal="120" workbookViewId="0">
      <selection activeCell="E3" sqref="E3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0.7109375" style="1" customWidth="1"/>
    <col min="16" max="16" width="14" style="1" customWidth="1"/>
    <col min="17" max="17" width="12.140625" style="1" customWidth="1"/>
    <col min="18" max="19" width="7.85546875" style="1" customWidth="1"/>
    <col min="20" max="20" width="11.140625" style="1" customWidth="1"/>
    <col min="21" max="21" width="12.42578125" style="1" customWidth="1"/>
    <col min="22" max="23" width="13.28515625" style="1" customWidth="1"/>
    <col min="24" max="24" width="11.42578125" style="1"/>
    <col min="25" max="25" width="10.140625" style="1" customWidth="1"/>
    <col min="26" max="16384" width="11.42578125" style="1"/>
  </cols>
  <sheetData>
    <row r="2" spans="1:26">
      <c r="G2" s="32" t="s">
        <v>0</v>
      </c>
      <c r="H2" s="32"/>
      <c r="I2" s="32"/>
      <c r="J2" s="32"/>
      <c r="K2" s="32"/>
      <c r="L2" s="32"/>
      <c r="M2" s="32"/>
      <c r="N2" s="32"/>
      <c r="O2" s="32"/>
      <c r="P2" s="32"/>
    </row>
    <row r="3" spans="1:26">
      <c r="G3" s="33" t="s">
        <v>139</v>
      </c>
      <c r="H3" s="34"/>
      <c r="I3" s="34"/>
      <c r="J3" s="34"/>
      <c r="K3" s="34"/>
      <c r="L3" s="34"/>
      <c r="M3" s="34"/>
      <c r="N3" s="34"/>
      <c r="O3" s="34"/>
      <c r="P3" s="34"/>
    </row>
    <row r="4" spans="1:26">
      <c r="G4" s="32" t="s">
        <v>1</v>
      </c>
      <c r="H4" s="32"/>
      <c r="I4" s="32"/>
      <c r="J4" s="32"/>
      <c r="K4" s="32"/>
      <c r="L4" s="32"/>
      <c r="M4" s="32"/>
      <c r="N4" s="32"/>
      <c r="O4" s="32"/>
      <c r="P4" s="32"/>
    </row>
    <row r="6" spans="1:26" ht="12.75" customHeight="1">
      <c r="A6" s="35" t="s">
        <v>2</v>
      </c>
      <c r="B6" s="36" t="s">
        <v>3</v>
      </c>
      <c r="C6" s="36"/>
      <c r="D6" s="36"/>
      <c r="E6" s="36" t="s">
        <v>4</v>
      </c>
      <c r="F6" s="29" t="s">
        <v>5</v>
      </c>
      <c r="G6" s="29" t="s">
        <v>6</v>
      </c>
      <c r="H6" s="36" t="s">
        <v>7</v>
      </c>
      <c r="I6" s="29" t="s">
        <v>8</v>
      </c>
      <c r="J6" s="28" t="s">
        <v>9</v>
      </c>
      <c r="K6" s="28" t="s">
        <v>10</v>
      </c>
      <c r="L6" s="22" t="s">
        <v>11</v>
      </c>
      <c r="M6" s="22" t="s">
        <v>12</v>
      </c>
      <c r="N6" s="28" t="s">
        <v>13</v>
      </c>
      <c r="O6" s="28" t="s">
        <v>142</v>
      </c>
      <c r="P6" s="2" t="s">
        <v>14</v>
      </c>
      <c r="Q6" s="22" t="s">
        <v>15</v>
      </c>
      <c r="R6" s="30" t="s">
        <v>16</v>
      </c>
      <c r="S6" s="31"/>
      <c r="T6" s="22" t="s">
        <v>17</v>
      </c>
      <c r="U6" s="22" t="s">
        <v>18</v>
      </c>
      <c r="V6" s="22" t="s">
        <v>19</v>
      </c>
      <c r="W6" s="22" t="s">
        <v>141</v>
      </c>
      <c r="X6" s="28" t="s">
        <v>20</v>
      </c>
      <c r="Y6" s="29" t="s">
        <v>21</v>
      </c>
    </row>
    <row r="7" spans="1:26">
      <c r="A7" s="35"/>
      <c r="B7" s="36"/>
      <c r="C7" s="36"/>
      <c r="D7" s="36"/>
      <c r="E7" s="36"/>
      <c r="F7" s="29"/>
      <c r="G7" s="29"/>
      <c r="H7" s="36"/>
      <c r="I7" s="29"/>
      <c r="J7" s="28"/>
      <c r="K7" s="28"/>
      <c r="L7" s="23"/>
      <c r="M7" s="23"/>
      <c r="N7" s="28"/>
      <c r="O7" s="28"/>
      <c r="P7" s="3" t="s">
        <v>22</v>
      </c>
      <c r="Q7" s="23"/>
      <c r="R7" s="4">
        <v>0.25</v>
      </c>
      <c r="S7" s="4">
        <v>0.5</v>
      </c>
      <c r="T7" s="23"/>
      <c r="U7" s="23"/>
      <c r="V7" s="23"/>
      <c r="W7" s="23"/>
      <c r="X7" s="28"/>
      <c r="Y7" s="29"/>
    </row>
    <row r="8" spans="1:26">
      <c r="A8" s="5" t="s">
        <v>74</v>
      </c>
      <c r="B8" s="21" t="s">
        <v>140</v>
      </c>
      <c r="C8" s="21"/>
      <c r="D8" s="21"/>
      <c r="E8" s="5">
        <v>15</v>
      </c>
      <c r="F8" s="6" t="s">
        <v>120</v>
      </c>
      <c r="G8" s="5" t="s">
        <v>26</v>
      </c>
      <c r="H8" s="5"/>
      <c r="I8" s="7">
        <v>454049</v>
      </c>
      <c r="J8" s="7">
        <v>68107</v>
      </c>
      <c r="K8" s="7">
        <f>+I8</f>
        <v>454049</v>
      </c>
      <c r="L8" s="14"/>
      <c r="M8" s="14"/>
      <c r="N8" s="7">
        <v>90810</v>
      </c>
      <c r="O8" s="14"/>
      <c r="P8" s="14"/>
      <c r="Q8" s="14"/>
      <c r="R8" s="7"/>
      <c r="S8" s="7"/>
      <c r="T8" s="14"/>
      <c r="U8" s="14"/>
      <c r="V8" s="14"/>
      <c r="W8" s="14"/>
      <c r="X8" s="7">
        <v>17628</v>
      </c>
      <c r="Y8" s="7">
        <f>SUM(I8:X8)</f>
        <v>1084643</v>
      </c>
      <c r="Z8" s="8"/>
    </row>
    <row r="9" spans="1:26">
      <c r="A9" s="5" t="s">
        <v>23</v>
      </c>
      <c r="B9" s="21" t="s">
        <v>24</v>
      </c>
      <c r="C9" s="21"/>
      <c r="D9" s="21"/>
      <c r="E9" s="5">
        <v>12</v>
      </c>
      <c r="F9" s="6" t="s">
        <v>25</v>
      </c>
      <c r="G9" s="5" t="s">
        <v>26</v>
      </c>
      <c r="H9" s="5">
        <v>4</v>
      </c>
      <c r="I9" s="7">
        <v>226882</v>
      </c>
      <c r="J9" s="7">
        <v>34032</v>
      </c>
      <c r="K9" s="7">
        <f>+I9</f>
        <v>226882</v>
      </c>
      <c r="L9" s="7"/>
      <c r="M9" s="7"/>
      <c r="N9" s="7">
        <v>45376</v>
      </c>
      <c r="O9" s="7"/>
      <c r="P9" s="7"/>
      <c r="Q9" s="7"/>
      <c r="R9" s="7"/>
      <c r="S9" s="7"/>
      <c r="T9" s="7"/>
      <c r="U9" s="7"/>
      <c r="V9" s="7"/>
      <c r="W9" s="7">
        <v>100000</v>
      </c>
      <c r="X9" s="7">
        <v>17628</v>
      </c>
      <c r="Y9" s="7">
        <f t="shared" ref="Y9:Y77" si="0">SUM(I9:X9)</f>
        <v>650800</v>
      </c>
      <c r="Z9" s="8"/>
    </row>
    <row r="10" spans="1:26">
      <c r="A10" s="5" t="s">
        <v>27</v>
      </c>
      <c r="B10" s="21" t="s">
        <v>28</v>
      </c>
      <c r="C10" s="21"/>
      <c r="D10" s="21"/>
      <c r="E10" s="5">
        <v>6</v>
      </c>
      <c r="F10" s="6" t="s">
        <v>29</v>
      </c>
      <c r="G10" s="5" t="s">
        <v>30</v>
      </c>
      <c r="H10" s="5">
        <v>11</v>
      </c>
      <c r="I10" s="7">
        <v>282751</v>
      </c>
      <c r="J10" s="7">
        <v>42413</v>
      </c>
      <c r="K10" s="7">
        <f t="shared" ref="K10:K15" si="1">+I10</f>
        <v>282751</v>
      </c>
      <c r="L10" s="7"/>
      <c r="M10" s="7"/>
      <c r="N10" s="7">
        <v>56550</v>
      </c>
      <c r="O10" s="7"/>
      <c r="P10" s="7"/>
      <c r="Q10" s="7"/>
      <c r="R10" s="7"/>
      <c r="S10" s="7"/>
      <c r="T10" s="7"/>
      <c r="U10" s="7"/>
      <c r="V10" s="7"/>
      <c r="W10" s="7">
        <v>100000</v>
      </c>
      <c r="X10" s="7">
        <v>17628</v>
      </c>
      <c r="Y10" s="7">
        <f t="shared" si="0"/>
        <v>782093</v>
      </c>
    </row>
    <row r="11" spans="1:26">
      <c r="A11" s="5" t="s">
        <v>27</v>
      </c>
      <c r="B11" s="21" t="s">
        <v>31</v>
      </c>
      <c r="C11" s="21"/>
      <c r="D11" s="21"/>
      <c r="E11" s="5">
        <v>13</v>
      </c>
      <c r="F11" s="6" t="s">
        <v>29</v>
      </c>
      <c r="G11" s="5" t="s">
        <v>30</v>
      </c>
      <c r="H11" s="5">
        <v>3</v>
      </c>
      <c r="I11" s="7">
        <v>189275</v>
      </c>
      <c r="J11" s="7">
        <v>28391</v>
      </c>
      <c r="K11" s="7">
        <f t="shared" si="1"/>
        <v>189275</v>
      </c>
      <c r="L11" s="7"/>
      <c r="M11" s="7"/>
      <c r="N11" s="7">
        <v>37855</v>
      </c>
      <c r="O11" s="7"/>
      <c r="P11" s="7"/>
      <c r="Q11" s="7"/>
      <c r="R11" s="7"/>
      <c r="S11" s="7"/>
      <c r="T11" s="7"/>
      <c r="U11" s="7"/>
      <c r="V11" s="7"/>
      <c r="W11" s="7">
        <v>100000</v>
      </c>
      <c r="X11" s="7">
        <v>17628</v>
      </c>
      <c r="Y11" s="7">
        <f t="shared" si="0"/>
        <v>562424</v>
      </c>
    </row>
    <row r="12" spans="1:26">
      <c r="A12" s="5" t="s">
        <v>32</v>
      </c>
      <c r="B12" s="21" t="s">
        <v>33</v>
      </c>
      <c r="C12" s="21"/>
      <c r="D12" s="21"/>
      <c r="E12" s="5">
        <v>15</v>
      </c>
      <c r="F12" s="6" t="s">
        <v>34</v>
      </c>
      <c r="G12" s="5" t="s">
        <v>26</v>
      </c>
      <c r="H12" s="5"/>
      <c r="I12" s="7">
        <v>143352</v>
      </c>
      <c r="J12" s="7">
        <v>21503</v>
      </c>
      <c r="K12" s="7">
        <f t="shared" si="1"/>
        <v>143352</v>
      </c>
      <c r="L12" s="7"/>
      <c r="M12" s="7"/>
      <c r="N12" s="7">
        <v>28670</v>
      </c>
      <c r="O12" s="7"/>
      <c r="P12" s="7"/>
      <c r="Q12" s="7"/>
      <c r="R12" s="7"/>
      <c r="S12" s="7">
        <v>210501</v>
      </c>
      <c r="T12" s="7">
        <v>84000</v>
      </c>
      <c r="U12" s="7"/>
      <c r="V12" s="7"/>
      <c r="W12" s="7">
        <v>100000</v>
      </c>
      <c r="X12" s="7">
        <v>17628</v>
      </c>
      <c r="Y12" s="7">
        <f t="shared" si="0"/>
        <v>749006</v>
      </c>
    </row>
    <row r="13" spans="1:26">
      <c r="A13" s="5" t="s">
        <v>23</v>
      </c>
      <c r="B13" s="21" t="s">
        <v>35</v>
      </c>
      <c r="C13" s="21"/>
      <c r="D13" s="21"/>
      <c r="E13" s="5">
        <v>13</v>
      </c>
      <c r="F13" s="6" t="s">
        <v>25</v>
      </c>
      <c r="G13" s="5" t="s">
        <v>30</v>
      </c>
      <c r="H13" s="5">
        <v>3</v>
      </c>
      <c r="I13" s="7">
        <v>211931</v>
      </c>
      <c r="J13" s="7">
        <v>31790</v>
      </c>
      <c r="K13" s="7">
        <f t="shared" si="1"/>
        <v>211931</v>
      </c>
      <c r="L13" s="7"/>
      <c r="M13" s="7">
        <v>42386</v>
      </c>
      <c r="N13" s="7">
        <v>42386</v>
      </c>
      <c r="O13" s="7"/>
      <c r="P13" s="7"/>
      <c r="Q13" s="7"/>
      <c r="R13" s="7"/>
      <c r="S13" s="7"/>
      <c r="T13" s="7"/>
      <c r="U13" s="7"/>
      <c r="V13" s="7"/>
      <c r="W13" s="7">
        <v>100000</v>
      </c>
      <c r="X13" s="7">
        <v>17628</v>
      </c>
      <c r="Y13" s="7">
        <f t="shared" si="0"/>
        <v>658052</v>
      </c>
    </row>
    <row r="14" spans="1:26">
      <c r="A14" s="5" t="s">
        <v>23</v>
      </c>
      <c r="B14" s="21" t="s">
        <v>36</v>
      </c>
      <c r="C14" s="21"/>
      <c r="D14" s="21"/>
      <c r="E14" s="5">
        <v>11</v>
      </c>
      <c r="F14" s="6" t="s">
        <v>37</v>
      </c>
      <c r="G14" s="5" t="s">
        <v>30</v>
      </c>
      <c r="H14" s="5">
        <v>6</v>
      </c>
      <c r="I14" s="7">
        <v>241834</v>
      </c>
      <c r="J14" s="7">
        <v>36275</v>
      </c>
      <c r="K14" s="7">
        <f t="shared" si="1"/>
        <v>241834</v>
      </c>
      <c r="L14" s="7"/>
      <c r="M14" s="7"/>
      <c r="N14" s="7">
        <v>48367</v>
      </c>
      <c r="O14" s="7"/>
      <c r="P14" s="7"/>
      <c r="Q14" s="7"/>
      <c r="R14" s="7">
        <v>22274</v>
      </c>
      <c r="S14" s="7">
        <v>49640</v>
      </c>
      <c r="T14" s="7"/>
      <c r="U14" s="7"/>
      <c r="V14" s="7">
        <v>40000</v>
      </c>
      <c r="W14" s="7">
        <v>100000</v>
      </c>
      <c r="X14" s="7">
        <v>17628</v>
      </c>
      <c r="Y14" s="7">
        <f t="shared" si="0"/>
        <v>797852</v>
      </c>
    </row>
    <row r="15" spans="1:26">
      <c r="A15" s="5" t="s">
        <v>38</v>
      </c>
      <c r="B15" s="21" t="s">
        <v>39</v>
      </c>
      <c r="C15" s="21"/>
      <c r="D15" s="21"/>
      <c r="E15" s="5">
        <v>4</v>
      </c>
      <c r="F15" s="6" t="s">
        <v>40</v>
      </c>
      <c r="G15" s="5" t="s">
        <v>30</v>
      </c>
      <c r="H15" s="5">
        <v>12</v>
      </c>
      <c r="I15" s="7">
        <v>683774</v>
      </c>
      <c r="J15" s="7">
        <v>102566</v>
      </c>
      <c r="K15" s="7">
        <f t="shared" si="1"/>
        <v>683774</v>
      </c>
      <c r="L15" s="7">
        <v>16585</v>
      </c>
      <c r="M15" s="7"/>
      <c r="N15" s="7">
        <v>136755</v>
      </c>
      <c r="O15" s="7"/>
      <c r="P15" s="7">
        <v>410264</v>
      </c>
      <c r="Q15" s="7"/>
      <c r="R15" s="7">
        <v>386872</v>
      </c>
      <c r="S15" s="7"/>
      <c r="T15" s="7"/>
      <c r="U15" s="7"/>
      <c r="V15" s="7"/>
      <c r="W15" s="7">
        <v>70000</v>
      </c>
      <c r="X15" s="7">
        <v>17628</v>
      </c>
      <c r="Y15" s="7">
        <f t="shared" si="0"/>
        <v>2508218</v>
      </c>
    </row>
    <row r="16" spans="1:26">
      <c r="A16" s="5" t="s">
        <v>32</v>
      </c>
      <c r="B16" s="21" t="s">
        <v>41</v>
      </c>
      <c r="C16" s="21"/>
      <c r="D16" s="21"/>
      <c r="E16" s="5">
        <v>13</v>
      </c>
      <c r="F16" s="6" t="s">
        <v>34</v>
      </c>
      <c r="G16" s="5" t="s">
        <v>30</v>
      </c>
      <c r="H16" s="5">
        <v>3</v>
      </c>
      <c r="I16" s="7">
        <v>166903</v>
      </c>
      <c r="J16" s="7">
        <v>25035</v>
      </c>
      <c r="K16" s="7">
        <f>+I16</f>
        <v>166903</v>
      </c>
      <c r="L16" s="7"/>
      <c r="M16" s="7"/>
      <c r="N16" s="7">
        <v>33381</v>
      </c>
      <c r="O16" s="7"/>
      <c r="P16" s="7"/>
      <c r="Q16" s="7">
        <v>56747</v>
      </c>
      <c r="R16" s="7"/>
      <c r="S16" s="7">
        <v>202919</v>
      </c>
      <c r="T16" s="7">
        <v>84000</v>
      </c>
      <c r="U16" s="7"/>
      <c r="V16" s="7"/>
      <c r="W16" s="7">
        <v>100000</v>
      </c>
      <c r="X16" s="7">
        <v>17628</v>
      </c>
      <c r="Y16" s="7">
        <f t="shared" si="0"/>
        <v>853516</v>
      </c>
    </row>
    <row r="17" spans="1:25" s="12" customFormat="1">
      <c r="A17" s="9" t="s">
        <v>23</v>
      </c>
      <c r="B17" s="27" t="s">
        <v>42</v>
      </c>
      <c r="C17" s="27"/>
      <c r="D17" s="27"/>
      <c r="E17" s="9">
        <v>5</v>
      </c>
      <c r="F17" s="10" t="s">
        <v>25</v>
      </c>
      <c r="G17" s="9" t="s">
        <v>30</v>
      </c>
      <c r="H17" s="9">
        <v>14</v>
      </c>
      <c r="I17" s="11">
        <v>331549</v>
      </c>
      <c r="J17" s="11">
        <v>49732</v>
      </c>
      <c r="K17" s="11">
        <f t="shared" ref="K17:K27" si="2">+I17</f>
        <v>331549</v>
      </c>
      <c r="L17" s="11"/>
      <c r="M17" s="11"/>
      <c r="N17" s="11">
        <v>66310</v>
      </c>
      <c r="O17" s="11"/>
      <c r="P17" s="11"/>
      <c r="Q17" s="11"/>
      <c r="R17" s="11"/>
      <c r="S17" s="11"/>
      <c r="T17" s="11"/>
      <c r="U17" s="11"/>
      <c r="V17" s="11"/>
      <c r="W17" s="11">
        <v>100000</v>
      </c>
      <c r="X17" s="7">
        <v>17628</v>
      </c>
      <c r="Y17" s="11">
        <f t="shared" si="0"/>
        <v>896768</v>
      </c>
    </row>
    <row r="18" spans="1:25">
      <c r="A18" s="5" t="s">
        <v>32</v>
      </c>
      <c r="B18" s="21" t="s">
        <v>43</v>
      </c>
      <c r="C18" s="21"/>
      <c r="D18" s="21"/>
      <c r="E18" s="5">
        <v>11</v>
      </c>
      <c r="F18" s="6" t="s">
        <v>34</v>
      </c>
      <c r="G18" s="5" t="s">
        <v>30</v>
      </c>
      <c r="H18" s="5">
        <v>6</v>
      </c>
      <c r="I18" s="7">
        <v>190453</v>
      </c>
      <c r="J18" s="7">
        <v>28568</v>
      </c>
      <c r="K18" s="7">
        <f t="shared" si="2"/>
        <v>190453</v>
      </c>
      <c r="L18" s="7"/>
      <c r="M18" s="7"/>
      <c r="N18" s="7">
        <v>38091</v>
      </c>
      <c r="O18" s="7"/>
      <c r="P18" s="7"/>
      <c r="Q18" s="7">
        <v>64754</v>
      </c>
      <c r="R18" s="7"/>
      <c r="S18" s="7"/>
      <c r="T18" s="7"/>
      <c r="U18" s="7"/>
      <c r="V18" s="7"/>
      <c r="W18" s="7">
        <v>100000</v>
      </c>
      <c r="X18" s="7">
        <v>17628</v>
      </c>
      <c r="Y18" s="7">
        <f t="shared" si="0"/>
        <v>629947</v>
      </c>
    </row>
    <row r="19" spans="1:25">
      <c r="A19" s="5" t="s">
        <v>23</v>
      </c>
      <c r="B19" s="21" t="s">
        <v>44</v>
      </c>
      <c r="C19" s="21"/>
      <c r="D19" s="21"/>
      <c r="E19" s="5">
        <v>3</v>
      </c>
      <c r="F19" s="6" t="s">
        <v>25</v>
      </c>
      <c r="G19" s="5" t="s">
        <v>30</v>
      </c>
      <c r="H19" s="5">
        <v>15</v>
      </c>
      <c r="I19" s="7">
        <v>361453</v>
      </c>
      <c r="J19" s="7">
        <v>54218</v>
      </c>
      <c r="K19" s="7">
        <f t="shared" si="2"/>
        <v>361453</v>
      </c>
      <c r="L19" s="7"/>
      <c r="M19" s="7"/>
      <c r="N19" s="7">
        <v>72291</v>
      </c>
      <c r="O19" s="7"/>
      <c r="P19" s="7"/>
      <c r="Q19" s="7"/>
      <c r="R19" s="7"/>
      <c r="S19" s="7"/>
      <c r="T19" s="7"/>
      <c r="U19" s="7"/>
      <c r="V19" s="7"/>
      <c r="W19" s="7">
        <v>70000</v>
      </c>
      <c r="X19" s="7">
        <v>17628</v>
      </c>
      <c r="Y19" s="7">
        <f t="shared" si="0"/>
        <v>937043</v>
      </c>
    </row>
    <row r="20" spans="1:25">
      <c r="A20" s="5" t="s">
        <v>32</v>
      </c>
      <c r="B20" s="21" t="s">
        <v>45</v>
      </c>
      <c r="C20" s="21"/>
      <c r="D20" s="21"/>
      <c r="E20" s="5">
        <v>14</v>
      </c>
      <c r="F20" s="6" t="s">
        <v>34</v>
      </c>
      <c r="G20" s="5" t="s">
        <v>26</v>
      </c>
      <c r="H20" s="5">
        <v>2</v>
      </c>
      <c r="I20" s="7">
        <v>155130</v>
      </c>
      <c r="J20" s="7">
        <v>23270</v>
      </c>
      <c r="K20" s="7">
        <f t="shared" si="2"/>
        <v>155130</v>
      </c>
      <c r="L20" s="7"/>
      <c r="M20" s="7">
        <v>31026</v>
      </c>
      <c r="N20" s="7">
        <v>31026</v>
      </c>
      <c r="O20" s="7"/>
      <c r="P20" s="7"/>
      <c r="Q20" s="7">
        <v>52745</v>
      </c>
      <c r="R20" s="7">
        <v>12247</v>
      </c>
      <c r="S20" s="7"/>
      <c r="T20" s="7"/>
      <c r="U20" s="7"/>
      <c r="V20" s="7"/>
      <c r="W20" s="7">
        <v>100000</v>
      </c>
      <c r="X20" s="7">
        <v>17628</v>
      </c>
      <c r="Y20" s="7">
        <f t="shared" si="0"/>
        <v>578202</v>
      </c>
    </row>
    <row r="21" spans="1:25" s="12" customFormat="1">
      <c r="A21" s="9" t="s">
        <v>23</v>
      </c>
      <c r="B21" s="27" t="s">
        <v>46</v>
      </c>
      <c r="C21" s="27"/>
      <c r="D21" s="27"/>
      <c r="E21" s="9">
        <v>14</v>
      </c>
      <c r="F21" s="10" t="s">
        <v>25</v>
      </c>
      <c r="G21" s="9" t="s">
        <v>26</v>
      </c>
      <c r="H21" s="9">
        <v>2</v>
      </c>
      <c r="I21" s="11">
        <v>196977</v>
      </c>
      <c r="J21" s="11">
        <v>29547</v>
      </c>
      <c r="K21" s="11">
        <f t="shared" si="2"/>
        <v>196977</v>
      </c>
      <c r="L21" s="11"/>
      <c r="M21" s="11">
        <v>39395</v>
      </c>
      <c r="N21" s="11">
        <v>39395</v>
      </c>
      <c r="O21" s="11"/>
      <c r="P21" s="11"/>
      <c r="Q21" s="11"/>
      <c r="R21" s="11"/>
      <c r="S21" s="11"/>
      <c r="T21" s="11"/>
      <c r="U21" s="11"/>
      <c r="V21" s="11"/>
      <c r="W21" s="11">
        <v>100000</v>
      </c>
      <c r="X21" s="7">
        <v>17628</v>
      </c>
      <c r="Y21" s="11">
        <f t="shared" si="0"/>
        <v>619919</v>
      </c>
    </row>
    <row r="22" spans="1:25">
      <c r="A22" s="5" t="s">
        <v>23</v>
      </c>
      <c r="B22" s="27" t="s">
        <v>47</v>
      </c>
      <c r="C22" s="27"/>
      <c r="D22" s="27"/>
      <c r="E22" s="5">
        <v>10</v>
      </c>
      <c r="F22" s="16" t="s">
        <v>149</v>
      </c>
      <c r="G22" s="5" t="s">
        <v>30</v>
      </c>
      <c r="H22" s="5">
        <v>6</v>
      </c>
      <c r="I22" s="7">
        <v>256786</v>
      </c>
      <c r="J22" s="7">
        <v>38518</v>
      </c>
      <c r="K22" s="7">
        <f t="shared" si="2"/>
        <v>256786</v>
      </c>
      <c r="L22" s="7"/>
      <c r="M22" s="7"/>
      <c r="N22" s="7">
        <v>51357</v>
      </c>
      <c r="O22" s="7"/>
      <c r="P22" s="7"/>
      <c r="Q22" s="7"/>
      <c r="R22" s="7"/>
      <c r="S22" s="7"/>
      <c r="T22" s="7"/>
      <c r="U22" s="7"/>
      <c r="V22" s="7"/>
      <c r="W22" s="7">
        <v>100000</v>
      </c>
      <c r="X22" s="7">
        <v>17628</v>
      </c>
      <c r="Y22" s="7">
        <f t="shared" si="0"/>
        <v>721075</v>
      </c>
    </row>
    <row r="23" spans="1:25">
      <c r="A23" s="5" t="s">
        <v>48</v>
      </c>
      <c r="B23" s="21" t="s">
        <v>49</v>
      </c>
      <c r="C23" s="21"/>
      <c r="D23" s="21"/>
      <c r="E23" s="5">
        <v>6</v>
      </c>
      <c r="F23" s="6" t="s">
        <v>37</v>
      </c>
      <c r="G23" s="5" t="s">
        <v>30</v>
      </c>
      <c r="H23" s="5">
        <v>12</v>
      </c>
      <c r="I23" s="7">
        <v>304142</v>
      </c>
      <c r="J23" s="7">
        <v>45621</v>
      </c>
      <c r="K23" s="7">
        <f t="shared" si="2"/>
        <v>304142</v>
      </c>
      <c r="L23" s="7"/>
      <c r="M23" s="7"/>
      <c r="N23" s="7">
        <v>60828</v>
      </c>
      <c r="O23" s="7"/>
      <c r="P23" s="7"/>
      <c r="Q23" s="7"/>
      <c r="R23" s="7"/>
      <c r="S23" s="7">
        <v>422597</v>
      </c>
      <c r="T23" s="7">
        <v>84000</v>
      </c>
      <c r="U23" s="7"/>
      <c r="V23" s="7"/>
      <c r="W23" s="7">
        <v>100000</v>
      </c>
      <c r="X23" s="7">
        <v>17628</v>
      </c>
      <c r="Y23" s="7">
        <f t="shared" si="0"/>
        <v>1338958</v>
      </c>
    </row>
    <row r="24" spans="1:25">
      <c r="A24" s="5" t="s">
        <v>27</v>
      </c>
      <c r="B24" s="21" t="s">
        <v>50</v>
      </c>
      <c r="C24" s="21"/>
      <c r="D24" s="21"/>
      <c r="E24" s="5">
        <v>13</v>
      </c>
      <c r="F24" s="6" t="s">
        <v>29</v>
      </c>
      <c r="G24" s="5" t="s">
        <v>30</v>
      </c>
      <c r="H24" s="5">
        <v>3</v>
      </c>
      <c r="I24" s="7">
        <v>189275</v>
      </c>
      <c r="J24" s="7">
        <v>28391</v>
      </c>
      <c r="K24" s="7">
        <f t="shared" si="2"/>
        <v>189275</v>
      </c>
      <c r="L24" s="7"/>
      <c r="M24" s="7"/>
      <c r="N24" s="7">
        <v>37855</v>
      </c>
      <c r="O24" s="7"/>
      <c r="P24" s="7"/>
      <c r="Q24" s="7"/>
      <c r="R24" s="7"/>
      <c r="S24" s="7"/>
      <c r="T24" s="7"/>
      <c r="U24" s="7"/>
      <c r="V24" s="7"/>
      <c r="W24" s="7">
        <v>100000</v>
      </c>
      <c r="X24" s="7">
        <v>17628</v>
      </c>
      <c r="Y24" s="7">
        <f t="shared" si="0"/>
        <v>562424</v>
      </c>
    </row>
    <row r="25" spans="1:25">
      <c r="A25" s="5" t="s">
        <v>23</v>
      </c>
      <c r="B25" s="21" t="s">
        <v>51</v>
      </c>
      <c r="C25" s="21"/>
      <c r="D25" s="21"/>
      <c r="E25" s="5">
        <v>4</v>
      </c>
      <c r="F25" s="6" t="s">
        <v>25</v>
      </c>
      <c r="G25" s="5" t="s">
        <v>30</v>
      </c>
      <c r="H25" s="5">
        <v>15</v>
      </c>
      <c r="I25" s="7">
        <v>346499</v>
      </c>
      <c r="J25" s="7">
        <v>51975</v>
      </c>
      <c r="K25" s="7">
        <f t="shared" si="2"/>
        <v>346499</v>
      </c>
      <c r="L25" s="7"/>
      <c r="M25" s="7"/>
      <c r="N25" s="7">
        <v>69300</v>
      </c>
      <c r="O25" s="7"/>
      <c r="P25" s="7"/>
      <c r="Q25" s="7"/>
      <c r="R25" s="7">
        <v>59270</v>
      </c>
      <c r="S25" s="7">
        <v>645582</v>
      </c>
      <c r="T25" s="7"/>
      <c r="U25" s="7"/>
      <c r="V25" s="7">
        <v>40000</v>
      </c>
      <c r="W25" s="7">
        <v>70000</v>
      </c>
      <c r="X25" s="7">
        <v>17628</v>
      </c>
      <c r="Y25" s="7">
        <f t="shared" si="0"/>
        <v>1646753</v>
      </c>
    </row>
    <row r="26" spans="1:25" s="12" customFormat="1">
      <c r="A26" s="9" t="s">
        <v>23</v>
      </c>
      <c r="B26" s="27" t="s">
        <v>52</v>
      </c>
      <c r="C26" s="27"/>
      <c r="D26" s="27"/>
      <c r="E26" s="9">
        <v>15</v>
      </c>
      <c r="F26" s="10" t="s">
        <v>25</v>
      </c>
      <c r="G26" s="9" t="s">
        <v>26</v>
      </c>
      <c r="H26" s="9"/>
      <c r="I26" s="11">
        <v>182026</v>
      </c>
      <c r="J26" s="11">
        <v>27304</v>
      </c>
      <c r="K26" s="11">
        <f t="shared" si="2"/>
        <v>182026</v>
      </c>
      <c r="L26" s="11"/>
      <c r="M26" s="11"/>
      <c r="N26" s="11">
        <v>36405</v>
      </c>
      <c r="O26" s="11"/>
      <c r="P26" s="11"/>
      <c r="Q26" s="11"/>
      <c r="R26" s="11"/>
      <c r="S26" s="11"/>
      <c r="T26" s="11"/>
      <c r="U26" s="11"/>
      <c r="V26" s="11"/>
      <c r="W26" s="11">
        <v>100000</v>
      </c>
      <c r="X26" s="7">
        <v>17628</v>
      </c>
      <c r="Y26" s="11">
        <f t="shared" si="0"/>
        <v>545389</v>
      </c>
    </row>
    <row r="27" spans="1:25">
      <c r="A27" s="5" t="s">
        <v>27</v>
      </c>
      <c r="B27" s="21" t="s">
        <v>53</v>
      </c>
      <c r="C27" s="21"/>
      <c r="D27" s="21"/>
      <c r="E27" s="5">
        <v>12</v>
      </c>
      <c r="F27" s="6" t="s">
        <v>29</v>
      </c>
      <c r="G27" s="5" t="s">
        <v>26</v>
      </c>
      <c r="H27" s="5">
        <v>4</v>
      </c>
      <c r="I27" s="7">
        <v>202629</v>
      </c>
      <c r="J27" s="7">
        <v>30394</v>
      </c>
      <c r="K27" s="7">
        <f t="shared" si="2"/>
        <v>202629</v>
      </c>
      <c r="L27" s="7"/>
      <c r="M27" s="7"/>
      <c r="N27" s="7">
        <v>40526</v>
      </c>
      <c r="O27" s="7"/>
      <c r="P27" s="7"/>
      <c r="Q27" s="7"/>
      <c r="R27" s="7"/>
      <c r="S27" s="7"/>
      <c r="T27" s="7"/>
      <c r="U27" s="7"/>
      <c r="V27" s="7"/>
      <c r="W27" s="7">
        <v>100000</v>
      </c>
      <c r="X27" s="7">
        <v>17628</v>
      </c>
      <c r="Y27" s="7">
        <f t="shared" si="0"/>
        <v>593806</v>
      </c>
    </row>
    <row r="28" spans="1:25">
      <c r="A28" s="5" t="s">
        <v>32</v>
      </c>
      <c r="B28" s="21" t="s">
        <v>54</v>
      </c>
      <c r="C28" s="21"/>
      <c r="D28" s="21"/>
      <c r="E28" s="5">
        <v>12</v>
      </c>
      <c r="F28" s="6" t="s">
        <v>55</v>
      </c>
      <c r="G28" s="5" t="s">
        <v>30</v>
      </c>
      <c r="H28" s="5">
        <v>5</v>
      </c>
      <c r="I28" s="7">
        <v>178678</v>
      </c>
      <c r="J28" s="7">
        <v>26802</v>
      </c>
      <c r="K28" s="7">
        <f>I28</f>
        <v>178678</v>
      </c>
      <c r="L28" s="7"/>
      <c r="M28" s="7"/>
      <c r="N28" s="7">
        <v>35736</v>
      </c>
      <c r="O28" s="7"/>
      <c r="P28" s="7"/>
      <c r="Q28" s="7"/>
      <c r="R28" s="7"/>
      <c r="S28" s="7">
        <v>155168</v>
      </c>
      <c r="T28" s="7">
        <v>52500</v>
      </c>
      <c r="U28" s="7"/>
      <c r="V28" s="7"/>
      <c r="W28" s="7">
        <v>100000</v>
      </c>
      <c r="X28" s="7">
        <v>17628</v>
      </c>
      <c r="Y28" s="7">
        <f t="shared" si="0"/>
        <v>745190</v>
      </c>
    </row>
    <row r="29" spans="1:25">
      <c r="A29" s="5" t="s">
        <v>38</v>
      </c>
      <c r="B29" s="21" t="s">
        <v>56</v>
      </c>
      <c r="C29" s="21"/>
      <c r="D29" s="21"/>
      <c r="E29" s="5">
        <v>13</v>
      </c>
      <c r="F29" s="6" t="s">
        <v>57</v>
      </c>
      <c r="G29" s="5" t="s">
        <v>26</v>
      </c>
      <c r="H29" s="5">
        <v>3</v>
      </c>
      <c r="I29" s="7">
        <v>406567</v>
      </c>
      <c r="J29" s="7">
        <v>60985</v>
      </c>
      <c r="K29" s="7">
        <f>I29</f>
        <v>406567</v>
      </c>
      <c r="L29" s="7">
        <v>16585</v>
      </c>
      <c r="M29" s="7"/>
      <c r="N29" s="7">
        <v>81313</v>
      </c>
      <c r="O29" s="7"/>
      <c r="P29" s="7"/>
      <c r="Q29" s="7"/>
      <c r="R29" s="7"/>
      <c r="S29" s="7"/>
      <c r="T29" s="7"/>
      <c r="U29" s="7"/>
      <c r="V29" s="7"/>
      <c r="W29" s="7">
        <v>70000</v>
      </c>
      <c r="X29" s="7">
        <v>17628</v>
      </c>
      <c r="Y29" s="7">
        <f t="shared" si="0"/>
        <v>1059645</v>
      </c>
    </row>
    <row r="30" spans="1:25">
      <c r="A30" s="5" t="s">
        <v>38</v>
      </c>
      <c r="B30" s="21" t="s">
        <v>58</v>
      </c>
      <c r="C30" s="21"/>
      <c r="D30" s="21"/>
      <c r="E30" s="5">
        <v>11</v>
      </c>
      <c r="F30" s="6" t="s">
        <v>59</v>
      </c>
      <c r="G30" s="5" t="s">
        <v>30</v>
      </c>
      <c r="H30" s="5">
        <v>6</v>
      </c>
      <c r="I30" s="7">
        <v>468169</v>
      </c>
      <c r="J30" s="7">
        <v>70225</v>
      </c>
      <c r="K30" s="7">
        <f t="shared" ref="K30:K94" si="3">I30</f>
        <v>468169</v>
      </c>
      <c r="L30" s="7">
        <v>33170</v>
      </c>
      <c r="M30" s="7"/>
      <c r="N30" s="7">
        <v>93634</v>
      </c>
      <c r="O30" s="7"/>
      <c r="P30" s="7"/>
      <c r="Q30" s="7"/>
      <c r="R30" s="7"/>
      <c r="S30" s="7"/>
      <c r="T30" s="7"/>
      <c r="U30" s="7"/>
      <c r="V30" s="7"/>
      <c r="W30" s="7">
        <v>70000</v>
      </c>
      <c r="X30" s="7">
        <v>17628</v>
      </c>
      <c r="Y30" s="7">
        <f t="shared" si="0"/>
        <v>1220995</v>
      </c>
    </row>
    <row r="31" spans="1:25">
      <c r="A31" s="5" t="s">
        <v>38</v>
      </c>
      <c r="B31" s="21" t="s">
        <v>60</v>
      </c>
      <c r="C31" s="21"/>
      <c r="D31" s="21"/>
      <c r="E31" s="5">
        <v>11</v>
      </c>
      <c r="F31" s="6" t="s">
        <v>61</v>
      </c>
      <c r="G31" s="5" t="s">
        <v>30</v>
      </c>
      <c r="H31" s="5">
        <v>6</v>
      </c>
      <c r="I31" s="7">
        <v>468169</v>
      </c>
      <c r="J31" s="7">
        <v>70225</v>
      </c>
      <c r="K31" s="7">
        <f t="shared" si="3"/>
        <v>468169</v>
      </c>
      <c r="L31" s="7">
        <v>16585</v>
      </c>
      <c r="M31" s="7"/>
      <c r="N31" s="7">
        <v>93634</v>
      </c>
      <c r="O31" s="7">
        <v>93634</v>
      </c>
      <c r="P31" s="7"/>
      <c r="Q31" s="7"/>
      <c r="R31" s="7"/>
      <c r="S31" s="7"/>
      <c r="T31" s="7"/>
      <c r="U31" s="7"/>
      <c r="V31" s="7"/>
      <c r="W31" s="7">
        <v>70000</v>
      </c>
      <c r="X31" s="7">
        <v>17628</v>
      </c>
      <c r="Y31" s="7">
        <f t="shared" si="0"/>
        <v>1298044</v>
      </c>
    </row>
    <row r="32" spans="1:25">
      <c r="A32" s="5" t="s">
        <v>32</v>
      </c>
      <c r="B32" s="21" t="s">
        <v>62</v>
      </c>
      <c r="C32" s="21"/>
      <c r="D32" s="21"/>
      <c r="E32" s="5">
        <v>15</v>
      </c>
      <c r="F32" s="6" t="s">
        <v>34</v>
      </c>
      <c r="G32" s="5" t="s">
        <v>26</v>
      </c>
      <c r="H32" s="5"/>
      <c r="I32" s="7">
        <v>143352</v>
      </c>
      <c r="J32" s="7">
        <v>21503</v>
      </c>
      <c r="K32" s="7">
        <f t="shared" si="3"/>
        <v>143352</v>
      </c>
      <c r="L32" s="7"/>
      <c r="M32" s="7"/>
      <c r="N32" s="7">
        <v>28670</v>
      </c>
      <c r="O32" s="7"/>
      <c r="P32" s="7"/>
      <c r="Q32" s="7">
        <v>48740</v>
      </c>
      <c r="R32" s="7"/>
      <c r="S32" s="7">
        <v>79221</v>
      </c>
      <c r="T32" s="7">
        <v>84000</v>
      </c>
      <c r="U32" s="7"/>
      <c r="V32" s="7"/>
      <c r="W32" s="7">
        <v>100000</v>
      </c>
      <c r="X32" s="7">
        <v>17628</v>
      </c>
      <c r="Y32" s="7">
        <f t="shared" si="0"/>
        <v>666466</v>
      </c>
    </row>
    <row r="33" spans="1:25">
      <c r="A33" s="5" t="s">
        <v>23</v>
      </c>
      <c r="B33" s="21" t="s">
        <v>63</v>
      </c>
      <c r="C33" s="21"/>
      <c r="D33" s="21"/>
      <c r="E33" s="5">
        <v>14</v>
      </c>
      <c r="F33" s="6" t="s">
        <v>25</v>
      </c>
      <c r="G33" s="5" t="s">
        <v>26</v>
      </c>
      <c r="H33" s="5">
        <v>2</v>
      </c>
      <c r="I33" s="7">
        <v>196977</v>
      </c>
      <c r="J33" s="7">
        <v>29547</v>
      </c>
      <c r="K33" s="7">
        <f t="shared" si="3"/>
        <v>196977</v>
      </c>
      <c r="L33" s="7"/>
      <c r="M33" s="7"/>
      <c r="N33" s="7">
        <v>39395</v>
      </c>
      <c r="O33" s="7"/>
      <c r="P33" s="7"/>
      <c r="Q33" s="7"/>
      <c r="R33" s="7"/>
      <c r="S33" s="7"/>
      <c r="T33" s="7"/>
      <c r="U33" s="7"/>
      <c r="V33" s="7"/>
      <c r="W33" s="7">
        <v>100000</v>
      </c>
      <c r="X33" s="7">
        <v>17628</v>
      </c>
      <c r="Y33" s="7">
        <f t="shared" si="0"/>
        <v>580524</v>
      </c>
    </row>
    <row r="34" spans="1:25">
      <c r="A34" s="5" t="s">
        <v>32</v>
      </c>
      <c r="B34" s="21" t="s">
        <v>64</v>
      </c>
      <c r="C34" s="21"/>
      <c r="D34" s="21"/>
      <c r="E34" s="5">
        <v>15</v>
      </c>
      <c r="F34" s="6" t="s">
        <v>34</v>
      </c>
      <c r="G34" s="5" t="s">
        <v>26</v>
      </c>
      <c r="H34" s="5">
        <v>1</v>
      </c>
      <c r="I34" s="7">
        <v>143352</v>
      </c>
      <c r="J34" s="7">
        <v>21503</v>
      </c>
      <c r="K34" s="7">
        <f t="shared" si="3"/>
        <v>143352</v>
      </c>
      <c r="L34" s="7"/>
      <c r="M34" s="7"/>
      <c r="N34" s="7">
        <v>28670</v>
      </c>
      <c r="O34" s="7"/>
      <c r="P34" s="7"/>
      <c r="Q34" s="7">
        <v>48740</v>
      </c>
      <c r="R34" s="7"/>
      <c r="S34" s="7"/>
      <c r="T34" s="7"/>
      <c r="U34" s="7"/>
      <c r="V34" s="7"/>
      <c r="W34" s="7">
        <v>100000</v>
      </c>
      <c r="X34" s="7">
        <v>17628</v>
      </c>
      <c r="Y34" s="7">
        <f t="shared" si="0"/>
        <v>503245</v>
      </c>
    </row>
    <row r="35" spans="1:25">
      <c r="A35" s="5" t="s">
        <v>32</v>
      </c>
      <c r="B35" s="21" t="s">
        <v>65</v>
      </c>
      <c r="C35" s="21"/>
      <c r="D35" s="21"/>
      <c r="E35" s="5">
        <v>6</v>
      </c>
      <c r="F35" s="6" t="s">
        <v>55</v>
      </c>
      <c r="G35" s="5" t="s">
        <v>30</v>
      </c>
      <c r="H35" s="5">
        <v>13</v>
      </c>
      <c r="I35" s="7">
        <v>249377</v>
      </c>
      <c r="J35" s="7">
        <v>37407</v>
      </c>
      <c r="K35" s="7">
        <f t="shared" si="3"/>
        <v>249377</v>
      </c>
      <c r="L35" s="7"/>
      <c r="M35" s="7"/>
      <c r="N35" s="7">
        <v>49875</v>
      </c>
      <c r="O35" s="7"/>
      <c r="P35" s="7"/>
      <c r="Q35" s="7"/>
      <c r="R35" s="7"/>
      <c r="S35" s="7"/>
      <c r="T35" s="7"/>
      <c r="U35" s="7"/>
      <c r="V35" s="7"/>
      <c r="W35" s="7">
        <v>100000</v>
      </c>
      <c r="X35" s="7">
        <v>17628</v>
      </c>
      <c r="Y35" s="7">
        <f t="shared" si="0"/>
        <v>703664</v>
      </c>
    </row>
    <row r="36" spans="1:25">
      <c r="A36" s="5" t="s">
        <v>23</v>
      </c>
      <c r="B36" s="21" t="s">
        <v>66</v>
      </c>
      <c r="C36" s="21"/>
      <c r="D36" s="21"/>
      <c r="E36" s="5">
        <v>12</v>
      </c>
      <c r="F36" s="16" t="s">
        <v>149</v>
      </c>
      <c r="G36" s="5" t="s">
        <v>26</v>
      </c>
      <c r="H36" s="5">
        <v>4</v>
      </c>
      <c r="I36" s="7">
        <v>226882</v>
      </c>
      <c r="J36" s="7">
        <v>34032</v>
      </c>
      <c r="K36" s="7">
        <f t="shared" si="3"/>
        <v>226882</v>
      </c>
      <c r="L36" s="7"/>
      <c r="M36" s="7"/>
      <c r="N36" s="7">
        <v>45376</v>
      </c>
      <c r="O36" s="7"/>
      <c r="P36" s="7"/>
      <c r="Q36" s="7"/>
      <c r="R36" s="7"/>
      <c r="S36" s="7"/>
      <c r="T36" s="7"/>
      <c r="U36" s="7"/>
      <c r="V36" s="7"/>
      <c r="W36" s="7">
        <v>100000</v>
      </c>
      <c r="X36" s="7">
        <v>17628</v>
      </c>
      <c r="Y36" s="13">
        <f t="shared" si="0"/>
        <v>650800</v>
      </c>
    </row>
    <row r="37" spans="1:25">
      <c r="A37" s="5" t="s">
        <v>27</v>
      </c>
      <c r="B37" s="21" t="s">
        <v>67</v>
      </c>
      <c r="C37" s="21"/>
      <c r="D37" s="21"/>
      <c r="E37" s="5">
        <v>14</v>
      </c>
      <c r="F37" s="6" t="s">
        <v>29</v>
      </c>
      <c r="G37" s="5" t="s">
        <v>26</v>
      </c>
      <c r="H37" s="5">
        <v>2</v>
      </c>
      <c r="I37" s="7">
        <v>175921</v>
      </c>
      <c r="J37" s="7">
        <v>26388</v>
      </c>
      <c r="K37" s="7">
        <f t="shared" si="3"/>
        <v>175921</v>
      </c>
      <c r="L37" s="7"/>
      <c r="M37" s="7"/>
      <c r="N37" s="7">
        <v>35184</v>
      </c>
      <c r="O37" s="7"/>
      <c r="P37" s="7"/>
      <c r="Q37" s="7"/>
      <c r="R37" s="7"/>
      <c r="S37" s="7"/>
      <c r="T37" s="7"/>
      <c r="U37" s="7"/>
      <c r="V37" s="7"/>
      <c r="W37" s="7">
        <v>100000</v>
      </c>
      <c r="X37" s="7">
        <v>17628</v>
      </c>
      <c r="Y37" s="7">
        <f t="shared" si="0"/>
        <v>531042</v>
      </c>
    </row>
    <row r="38" spans="1:25">
      <c r="A38" s="5" t="s">
        <v>38</v>
      </c>
      <c r="B38" s="21" t="s">
        <v>143</v>
      </c>
      <c r="C38" s="21"/>
      <c r="D38" s="21"/>
      <c r="E38" s="5">
        <v>15</v>
      </c>
      <c r="F38" s="15" t="s">
        <v>144</v>
      </c>
      <c r="G38" s="5" t="s">
        <v>26</v>
      </c>
      <c r="H38" s="5"/>
      <c r="I38" s="7">
        <v>172484</v>
      </c>
      <c r="J38" s="7">
        <v>25873</v>
      </c>
      <c r="K38" s="7">
        <f t="shared" si="3"/>
        <v>172484</v>
      </c>
      <c r="L38" s="7"/>
      <c r="M38" s="7"/>
      <c r="N38" s="7">
        <v>34497</v>
      </c>
      <c r="O38" s="7"/>
      <c r="P38" s="7"/>
      <c r="Q38" s="7"/>
      <c r="R38" s="7"/>
      <c r="S38" s="7"/>
      <c r="T38" s="7"/>
      <c r="U38" s="7"/>
      <c r="V38" s="7"/>
      <c r="W38" s="7"/>
      <c r="X38" s="7">
        <v>8814</v>
      </c>
      <c r="Y38" s="7">
        <f t="shared" si="0"/>
        <v>414152</v>
      </c>
    </row>
    <row r="39" spans="1:25">
      <c r="A39" s="5" t="s">
        <v>38</v>
      </c>
      <c r="B39" s="21" t="s">
        <v>68</v>
      </c>
      <c r="C39" s="21"/>
      <c r="D39" s="21"/>
      <c r="E39" s="5">
        <v>15</v>
      </c>
      <c r="F39" s="6" t="s">
        <v>69</v>
      </c>
      <c r="G39" s="5" t="s">
        <v>26</v>
      </c>
      <c r="H39" s="5">
        <v>1</v>
      </c>
      <c r="I39" s="7">
        <v>344967</v>
      </c>
      <c r="J39" s="7">
        <v>51745</v>
      </c>
      <c r="K39" s="7">
        <f t="shared" si="3"/>
        <v>344967</v>
      </c>
      <c r="L39" s="7"/>
      <c r="M39" s="7"/>
      <c r="N39" s="7">
        <v>68993</v>
      </c>
      <c r="O39" s="7"/>
      <c r="P39" s="7"/>
      <c r="Q39" s="7"/>
      <c r="R39" s="7"/>
      <c r="S39" s="7"/>
      <c r="T39" s="7"/>
      <c r="U39" s="7"/>
      <c r="V39" s="7"/>
      <c r="W39" s="7">
        <v>100000</v>
      </c>
      <c r="X39" s="7">
        <v>17628</v>
      </c>
      <c r="Y39" s="7">
        <f t="shared" si="0"/>
        <v>928300</v>
      </c>
    </row>
    <row r="40" spans="1:25">
      <c r="A40" s="5" t="s">
        <v>32</v>
      </c>
      <c r="B40" s="21" t="s">
        <v>70</v>
      </c>
      <c r="C40" s="21"/>
      <c r="D40" s="21"/>
      <c r="E40" s="5">
        <v>15</v>
      </c>
      <c r="F40" s="6" t="s">
        <v>34</v>
      </c>
      <c r="G40" s="5" t="s">
        <v>26</v>
      </c>
      <c r="H40" s="5"/>
      <c r="I40" s="7">
        <v>143352</v>
      </c>
      <c r="J40" s="7">
        <v>21503</v>
      </c>
      <c r="K40" s="7">
        <f t="shared" si="3"/>
        <v>143352</v>
      </c>
      <c r="L40" s="7"/>
      <c r="M40" s="7"/>
      <c r="N40" s="7">
        <v>28670</v>
      </c>
      <c r="O40" s="7"/>
      <c r="P40" s="7"/>
      <c r="Q40" s="7">
        <v>48740</v>
      </c>
      <c r="R40" s="7"/>
      <c r="S40" s="7"/>
      <c r="T40" s="7"/>
      <c r="U40" s="7"/>
      <c r="V40" s="7"/>
      <c r="W40" s="7">
        <v>100000</v>
      </c>
      <c r="X40" s="7">
        <v>17628</v>
      </c>
      <c r="Y40" s="7">
        <f t="shared" si="0"/>
        <v>503245</v>
      </c>
    </row>
    <row r="41" spans="1:25">
      <c r="A41" s="5" t="s">
        <v>38</v>
      </c>
      <c r="B41" s="21" t="s">
        <v>71</v>
      </c>
      <c r="C41" s="21"/>
      <c r="D41" s="21"/>
      <c r="E41" s="5">
        <v>13</v>
      </c>
      <c r="F41" s="6" t="s">
        <v>72</v>
      </c>
      <c r="G41" s="5" t="s">
        <v>26</v>
      </c>
      <c r="H41" s="5">
        <v>3</v>
      </c>
      <c r="I41" s="7">
        <v>406567</v>
      </c>
      <c r="J41" s="7">
        <v>60985</v>
      </c>
      <c r="K41" s="7">
        <f t="shared" si="3"/>
        <v>406567</v>
      </c>
      <c r="L41" s="7">
        <v>16585</v>
      </c>
      <c r="M41" s="7"/>
      <c r="N41" s="7">
        <v>81313</v>
      </c>
      <c r="O41" s="7"/>
      <c r="P41" s="7">
        <v>81313</v>
      </c>
      <c r="Q41" s="7"/>
      <c r="R41" s="7"/>
      <c r="S41" s="7"/>
      <c r="T41" s="7"/>
      <c r="U41" s="7"/>
      <c r="V41" s="7"/>
      <c r="W41" s="7">
        <v>70000</v>
      </c>
      <c r="X41" s="7">
        <v>17628</v>
      </c>
      <c r="Y41" s="7">
        <f t="shared" si="0"/>
        <v>1140958</v>
      </c>
    </row>
    <row r="42" spans="1:25">
      <c r="A42" s="5" t="s">
        <v>23</v>
      </c>
      <c r="B42" s="21" t="s">
        <v>73</v>
      </c>
      <c r="C42" s="21"/>
      <c r="D42" s="21"/>
      <c r="E42" s="5">
        <v>8</v>
      </c>
      <c r="F42" s="6" t="s">
        <v>25</v>
      </c>
      <c r="G42" s="5" t="s">
        <v>30</v>
      </c>
      <c r="H42" s="5">
        <v>9</v>
      </c>
      <c r="I42" s="7">
        <v>286693</v>
      </c>
      <c r="J42" s="7">
        <v>43004</v>
      </c>
      <c r="K42" s="7">
        <f t="shared" si="3"/>
        <v>286693</v>
      </c>
      <c r="L42" s="7"/>
      <c r="M42" s="7"/>
      <c r="N42" s="7">
        <v>57339</v>
      </c>
      <c r="O42" s="7"/>
      <c r="P42" s="7"/>
      <c r="Q42" s="7"/>
      <c r="R42" s="7"/>
      <c r="S42" s="7">
        <v>344032</v>
      </c>
      <c r="T42" s="7">
        <v>84000</v>
      </c>
      <c r="U42" s="7"/>
      <c r="V42" s="7"/>
      <c r="W42" s="7">
        <v>100000</v>
      </c>
      <c r="X42" s="7">
        <v>17628</v>
      </c>
      <c r="Y42" s="7">
        <f t="shared" si="0"/>
        <v>1219389</v>
      </c>
    </row>
    <row r="43" spans="1:25">
      <c r="A43" s="5" t="s">
        <v>74</v>
      </c>
      <c r="B43" s="21" t="s">
        <v>75</v>
      </c>
      <c r="C43" s="21"/>
      <c r="D43" s="21"/>
      <c r="E43" s="5">
        <v>15</v>
      </c>
      <c r="F43" s="6" t="s">
        <v>76</v>
      </c>
      <c r="G43" s="5" t="s">
        <v>26</v>
      </c>
      <c r="H43" s="5"/>
      <c r="I43" s="7">
        <v>454049</v>
      </c>
      <c r="J43" s="7">
        <v>68107</v>
      </c>
      <c r="K43" s="7">
        <f t="shared" si="3"/>
        <v>454049</v>
      </c>
      <c r="L43" s="7"/>
      <c r="M43" s="7">
        <v>980159</v>
      </c>
      <c r="N43" s="7">
        <v>90810</v>
      </c>
      <c r="O43" s="7"/>
      <c r="P43" s="7">
        <v>90810</v>
      </c>
      <c r="Q43" s="7"/>
      <c r="R43" s="7"/>
      <c r="S43" s="7"/>
      <c r="T43" s="7"/>
      <c r="U43" s="7"/>
      <c r="V43" s="7"/>
      <c r="W43" s="7">
        <v>70000</v>
      </c>
      <c r="X43" s="7">
        <v>17628</v>
      </c>
      <c r="Y43" s="7">
        <f t="shared" si="0"/>
        <v>2225612</v>
      </c>
    </row>
    <row r="44" spans="1:25">
      <c r="A44" s="5" t="s">
        <v>23</v>
      </c>
      <c r="B44" s="21" t="s">
        <v>77</v>
      </c>
      <c r="C44" s="21"/>
      <c r="D44" s="21"/>
      <c r="E44" s="5">
        <v>15</v>
      </c>
      <c r="F44" s="6" t="s">
        <v>25</v>
      </c>
      <c r="G44" s="5" t="s">
        <v>26</v>
      </c>
      <c r="H44" s="5"/>
      <c r="I44" s="7">
        <v>182026</v>
      </c>
      <c r="J44" s="7">
        <v>27304</v>
      </c>
      <c r="K44" s="7">
        <f t="shared" si="3"/>
        <v>182026</v>
      </c>
      <c r="L44" s="7"/>
      <c r="M44" s="7">
        <v>36406</v>
      </c>
      <c r="N44" s="7">
        <v>36405</v>
      </c>
      <c r="O44" s="7"/>
      <c r="P44" s="7"/>
      <c r="Q44" s="7"/>
      <c r="R44" s="7"/>
      <c r="S44" s="7"/>
      <c r="T44" s="7"/>
      <c r="U44" s="7"/>
      <c r="V44" s="7"/>
      <c r="W44" s="7">
        <v>100000</v>
      </c>
      <c r="X44" s="7">
        <v>17628</v>
      </c>
      <c r="Y44" s="7">
        <f t="shared" si="0"/>
        <v>581795</v>
      </c>
    </row>
    <row r="45" spans="1:25">
      <c r="A45" s="5" t="s">
        <v>38</v>
      </c>
      <c r="B45" s="21" t="s">
        <v>78</v>
      </c>
      <c r="C45" s="21"/>
      <c r="D45" s="21"/>
      <c r="E45" s="5">
        <v>15</v>
      </c>
      <c r="F45" s="6" t="s">
        <v>79</v>
      </c>
      <c r="G45" s="5" t="s">
        <v>26</v>
      </c>
      <c r="H45" s="5"/>
      <c r="I45" s="7">
        <v>344967</v>
      </c>
      <c r="J45" s="7">
        <v>51745</v>
      </c>
      <c r="K45" s="7">
        <f t="shared" si="3"/>
        <v>344967</v>
      </c>
      <c r="L45" s="7"/>
      <c r="M45" s="7"/>
      <c r="N45" s="7">
        <v>68993</v>
      </c>
      <c r="O45" s="7"/>
      <c r="P45" s="7"/>
      <c r="Q45" s="7"/>
      <c r="R45" s="7"/>
      <c r="S45" s="7"/>
      <c r="T45" s="7"/>
      <c r="U45" s="7"/>
      <c r="V45" s="7"/>
      <c r="W45" s="7">
        <v>100000</v>
      </c>
      <c r="X45" s="7">
        <v>17628</v>
      </c>
      <c r="Y45" s="7">
        <f t="shared" si="0"/>
        <v>928300</v>
      </c>
    </row>
    <row r="46" spans="1:25">
      <c r="A46" s="5" t="s">
        <v>23</v>
      </c>
      <c r="B46" s="21" t="s">
        <v>80</v>
      </c>
      <c r="C46" s="21"/>
      <c r="D46" s="21"/>
      <c r="E46" s="5">
        <v>15</v>
      </c>
      <c r="F46" s="6" t="s">
        <v>29</v>
      </c>
      <c r="G46" s="5" t="s">
        <v>26</v>
      </c>
      <c r="H46" s="5"/>
      <c r="I46" s="7">
        <v>182026</v>
      </c>
      <c r="J46" s="7">
        <v>27304</v>
      </c>
      <c r="K46" s="7">
        <f t="shared" si="3"/>
        <v>182026</v>
      </c>
      <c r="L46" s="7"/>
      <c r="M46" s="7"/>
      <c r="N46" s="7">
        <v>36405</v>
      </c>
      <c r="O46" s="7"/>
      <c r="P46" s="7"/>
      <c r="Q46" s="7"/>
      <c r="R46" s="7"/>
      <c r="S46" s="7"/>
      <c r="T46" s="7"/>
      <c r="U46" s="7"/>
      <c r="V46" s="7"/>
      <c r="W46" s="7">
        <v>100000</v>
      </c>
      <c r="X46" s="7">
        <v>17628</v>
      </c>
      <c r="Y46" s="7">
        <f t="shared" si="0"/>
        <v>545389</v>
      </c>
    </row>
    <row r="47" spans="1:25">
      <c r="A47" s="5" t="s">
        <v>32</v>
      </c>
      <c r="B47" s="21" t="s">
        <v>145</v>
      </c>
      <c r="C47" s="21"/>
      <c r="D47" s="21"/>
      <c r="E47" s="5">
        <v>15</v>
      </c>
      <c r="F47" s="15" t="s">
        <v>55</v>
      </c>
      <c r="G47" s="5" t="s">
        <v>26</v>
      </c>
      <c r="H47" s="5"/>
      <c r="I47" s="7">
        <v>143352</v>
      </c>
      <c r="J47" s="7">
        <v>21503</v>
      </c>
      <c r="K47" s="7">
        <f t="shared" si="3"/>
        <v>143352</v>
      </c>
      <c r="L47" s="7"/>
      <c r="M47" s="7"/>
      <c r="N47" s="7">
        <v>28670</v>
      </c>
      <c r="O47" s="7"/>
      <c r="P47" s="7"/>
      <c r="Q47" s="7"/>
      <c r="R47" s="7"/>
      <c r="S47" s="7"/>
      <c r="T47" s="7"/>
      <c r="U47" s="7"/>
      <c r="V47" s="7"/>
      <c r="W47" s="7"/>
      <c r="X47" s="7">
        <v>17628</v>
      </c>
      <c r="Y47" s="7">
        <f t="shared" si="0"/>
        <v>354505</v>
      </c>
    </row>
    <row r="48" spans="1:25">
      <c r="A48" s="5" t="s">
        <v>23</v>
      </c>
      <c r="B48" s="21" t="s">
        <v>81</v>
      </c>
      <c r="C48" s="21"/>
      <c r="D48" s="21"/>
      <c r="E48" s="5">
        <v>15</v>
      </c>
      <c r="F48" s="16" t="s">
        <v>149</v>
      </c>
      <c r="G48" s="5" t="s">
        <v>26</v>
      </c>
      <c r="H48" s="5">
        <v>1</v>
      </c>
      <c r="I48" s="7">
        <v>182026</v>
      </c>
      <c r="J48" s="7">
        <v>27304</v>
      </c>
      <c r="K48" s="7">
        <f t="shared" si="3"/>
        <v>182026</v>
      </c>
      <c r="L48" s="7"/>
      <c r="M48" s="7"/>
      <c r="N48" s="7">
        <v>36405</v>
      </c>
      <c r="O48" s="7"/>
      <c r="P48" s="7"/>
      <c r="Q48" s="7"/>
      <c r="R48" s="7"/>
      <c r="S48" s="7"/>
      <c r="T48" s="7"/>
      <c r="U48" s="7"/>
      <c r="V48" s="7"/>
      <c r="W48" s="7">
        <v>100000</v>
      </c>
      <c r="X48" s="7">
        <v>17628</v>
      </c>
      <c r="Y48" s="7">
        <f t="shared" si="0"/>
        <v>545389</v>
      </c>
    </row>
    <row r="49" spans="1:25">
      <c r="A49" s="5" t="s">
        <v>32</v>
      </c>
      <c r="B49" s="21" t="s">
        <v>82</v>
      </c>
      <c r="C49" s="21"/>
      <c r="D49" s="21"/>
      <c r="E49" s="5">
        <v>12</v>
      </c>
      <c r="F49" s="6" t="s">
        <v>55</v>
      </c>
      <c r="G49" s="5" t="s">
        <v>26</v>
      </c>
      <c r="H49" s="5">
        <v>5</v>
      </c>
      <c r="I49" s="7">
        <v>178678</v>
      </c>
      <c r="J49" s="7">
        <v>26802</v>
      </c>
      <c r="K49" s="7">
        <f t="shared" si="3"/>
        <v>178678</v>
      </c>
      <c r="L49" s="7"/>
      <c r="M49" s="7"/>
      <c r="N49" s="7">
        <v>35736</v>
      </c>
      <c r="O49" s="7"/>
      <c r="P49" s="7"/>
      <c r="Q49" s="7"/>
      <c r="R49" s="7"/>
      <c r="S49" s="7">
        <v>112849</v>
      </c>
      <c r="T49" s="7">
        <v>52500</v>
      </c>
      <c r="U49" s="7"/>
      <c r="V49" s="7"/>
      <c r="W49" s="7">
        <v>100000</v>
      </c>
      <c r="X49" s="7">
        <v>17628</v>
      </c>
      <c r="Y49" s="7">
        <f t="shared" si="0"/>
        <v>702871</v>
      </c>
    </row>
    <row r="50" spans="1:25">
      <c r="A50" s="5" t="s">
        <v>38</v>
      </c>
      <c r="B50" s="21" t="s">
        <v>83</v>
      </c>
      <c r="C50" s="21"/>
      <c r="D50" s="21"/>
      <c r="E50" s="5">
        <v>15</v>
      </c>
      <c r="F50" s="6" t="s">
        <v>61</v>
      </c>
      <c r="G50" s="5" t="s">
        <v>26</v>
      </c>
      <c r="H50" s="5">
        <v>1</v>
      </c>
      <c r="I50" s="7">
        <v>344967</v>
      </c>
      <c r="J50" s="7">
        <v>51745</v>
      </c>
      <c r="K50" s="7">
        <f t="shared" si="3"/>
        <v>344967</v>
      </c>
      <c r="L50" s="7"/>
      <c r="M50" s="7"/>
      <c r="N50" s="7">
        <v>68993</v>
      </c>
      <c r="O50" s="7"/>
      <c r="P50" s="7"/>
      <c r="Q50" s="7"/>
      <c r="R50" s="7"/>
      <c r="S50" s="7"/>
      <c r="T50" s="7"/>
      <c r="U50" s="7"/>
      <c r="V50" s="7"/>
      <c r="W50" s="7">
        <v>70000</v>
      </c>
      <c r="X50" s="7">
        <v>17628</v>
      </c>
      <c r="Y50" s="7">
        <f t="shared" si="0"/>
        <v>898300</v>
      </c>
    </row>
    <row r="51" spans="1:25">
      <c r="A51" s="5" t="s">
        <v>23</v>
      </c>
      <c r="B51" s="21" t="s">
        <v>84</v>
      </c>
      <c r="C51" s="21"/>
      <c r="D51" s="21"/>
      <c r="E51" s="5">
        <v>15</v>
      </c>
      <c r="F51" s="6" t="s">
        <v>29</v>
      </c>
      <c r="G51" s="5" t="s">
        <v>30</v>
      </c>
      <c r="H51" s="5">
        <v>1</v>
      </c>
      <c r="I51" s="7">
        <v>182026</v>
      </c>
      <c r="J51" s="7">
        <v>27304</v>
      </c>
      <c r="K51" s="7">
        <f t="shared" si="3"/>
        <v>182026</v>
      </c>
      <c r="L51" s="7"/>
      <c r="M51" s="7"/>
      <c r="N51" s="7">
        <v>36405</v>
      </c>
      <c r="O51" s="7"/>
      <c r="P51" s="7"/>
      <c r="Q51" s="7"/>
      <c r="R51" s="7"/>
      <c r="S51" s="7"/>
      <c r="T51" s="7"/>
      <c r="U51" s="7"/>
      <c r="V51" s="7"/>
      <c r="W51" s="7">
        <v>100000</v>
      </c>
      <c r="X51" s="7">
        <v>17628</v>
      </c>
      <c r="Y51" s="7">
        <f t="shared" si="0"/>
        <v>545389</v>
      </c>
    </row>
    <row r="52" spans="1:25" s="12" customFormat="1">
      <c r="A52" s="9" t="s">
        <v>23</v>
      </c>
      <c r="B52" s="27" t="s">
        <v>85</v>
      </c>
      <c r="C52" s="27"/>
      <c r="D52" s="27"/>
      <c r="E52" s="9">
        <v>6</v>
      </c>
      <c r="F52" s="10" t="s">
        <v>25</v>
      </c>
      <c r="G52" s="9" t="s">
        <v>30</v>
      </c>
      <c r="H52" s="9">
        <v>10</v>
      </c>
      <c r="I52" s="11">
        <v>316593</v>
      </c>
      <c r="J52" s="11">
        <v>47489</v>
      </c>
      <c r="K52" s="11">
        <f t="shared" si="3"/>
        <v>316593</v>
      </c>
      <c r="L52" s="11"/>
      <c r="M52" s="11">
        <v>63319</v>
      </c>
      <c r="N52" s="11">
        <v>63319</v>
      </c>
      <c r="O52" s="11"/>
      <c r="P52" s="11"/>
      <c r="Q52" s="11"/>
      <c r="R52" s="11"/>
      <c r="S52" s="11"/>
      <c r="T52" s="11"/>
      <c r="U52" s="11"/>
      <c r="V52" s="11"/>
      <c r="W52" s="11">
        <v>100000</v>
      </c>
      <c r="X52" s="7">
        <v>17628</v>
      </c>
      <c r="Y52" s="11">
        <f t="shared" si="0"/>
        <v>924941</v>
      </c>
    </row>
    <row r="53" spans="1:25">
      <c r="A53" s="5" t="s">
        <v>23</v>
      </c>
      <c r="B53" s="21" t="s">
        <v>86</v>
      </c>
      <c r="C53" s="21"/>
      <c r="D53" s="21"/>
      <c r="E53" s="5">
        <v>14</v>
      </c>
      <c r="F53" s="6" t="s">
        <v>25</v>
      </c>
      <c r="G53" s="5" t="s">
        <v>30</v>
      </c>
      <c r="H53" s="5"/>
      <c r="I53" s="7">
        <v>196977</v>
      </c>
      <c r="J53" s="7">
        <v>29547</v>
      </c>
      <c r="K53" s="7">
        <f t="shared" si="3"/>
        <v>196977</v>
      </c>
      <c r="L53" s="7"/>
      <c r="M53" s="7"/>
      <c r="N53" s="7">
        <v>39395</v>
      </c>
      <c r="O53" s="7"/>
      <c r="P53" s="7"/>
      <c r="Q53" s="7"/>
      <c r="R53" s="7"/>
      <c r="S53" s="7">
        <v>180389</v>
      </c>
      <c r="T53" s="7">
        <v>84000</v>
      </c>
      <c r="U53" s="7"/>
      <c r="V53" s="7"/>
      <c r="W53" s="7">
        <v>100000</v>
      </c>
      <c r="X53" s="7">
        <v>17628</v>
      </c>
      <c r="Y53" s="7">
        <f t="shared" si="0"/>
        <v>844913</v>
      </c>
    </row>
    <row r="54" spans="1:25">
      <c r="A54" s="5" t="s">
        <v>23</v>
      </c>
      <c r="B54" s="21" t="s">
        <v>87</v>
      </c>
      <c r="C54" s="21"/>
      <c r="D54" s="21"/>
      <c r="E54" s="5">
        <v>15</v>
      </c>
      <c r="F54" s="6" t="s">
        <v>25</v>
      </c>
      <c r="G54" s="5" t="s">
        <v>26</v>
      </c>
      <c r="H54" s="5"/>
      <c r="I54" s="7">
        <v>182026</v>
      </c>
      <c r="J54" s="7">
        <v>27304</v>
      </c>
      <c r="K54" s="7">
        <f t="shared" si="3"/>
        <v>182026</v>
      </c>
      <c r="L54" s="7"/>
      <c r="M54" s="7"/>
      <c r="N54" s="7">
        <v>36405</v>
      </c>
      <c r="O54" s="7"/>
      <c r="P54" s="7"/>
      <c r="Q54" s="7"/>
      <c r="R54" s="7">
        <v>26346</v>
      </c>
      <c r="S54" s="7">
        <v>149453</v>
      </c>
      <c r="T54" s="7"/>
      <c r="U54" s="7"/>
      <c r="V54" s="7">
        <v>40000</v>
      </c>
      <c r="W54" s="7">
        <v>100000</v>
      </c>
      <c r="X54" s="7">
        <v>17628</v>
      </c>
      <c r="Y54" s="7">
        <f t="shared" si="0"/>
        <v>761188</v>
      </c>
    </row>
    <row r="55" spans="1:25" s="12" customFormat="1">
      <c r="A55" s="9" t="s">
        <v>32</v>
      </c>
      <c r="B55" s="27" t="s">
        <v>88</v>
      </c>
      <c r="C55" s="27"/>
      <c r="D55" s="27"/>
      <c r="E55" s="9">
        <v>15</v>
      </c>
      <c r="F55" s="10" t="s">
        <v>34</v>
      </c>
      <c r="G55" s="9" t="s">
        <v>26</v>
      </c>
      <c r="H55" s="9">
        <v>1</v>
      </c>
      <c r="I55" s="11">
        <v>143352</v>
      </c>
      <c r="J55" s="11">
        <v>21503</v>
      </c>
      <c r="K55" s="11">
        <f t="shared" si="3"/>
        <v>143352</v>
      </c>
      <c r="L55" s="11"/>
      <c r="M55" s="11"/>
      <c r="N55" s="11">
        <v>28670</v>
      </c>
      <c r="O55" s="11"/>
      <c r="P55" s="11"/>
      <c r="Q55" s="11">
        <v>48740</v>
      </c>
      <c r="R55" s="11">
        <v>18862</v>
      </c>
      <c r="S55" s="11"/>
      <c r="T55" s="11"/>
      <c r="U55" s="11"/>
      <c r="V55" s="11"/>
      <c r="W55" s="11">
        <v>100000</v>
      </c>
      <c r="X55" s="11">
        <v>17628</v>
      </c>
      <c r="Y55" s="11">
        <f>SUM(I55:X55)</f>
        <v>522107</v>
      </c>
    </row>
    <row r="56" spans="1:25">
      <c r="A56" s="5" t="s">
        <v>38</v>
      </c>
      <c r="B56" s="21" t="s">
        <v>89</v>
      </c>
      <c r="C56" s="21"/>
      <c r="D56" s="21"/>
      <c r="E56" s="5">
        <v>13</v>
      </c>
      <c r="F56" s="6" t="s">
        <v>90</v>
      </c>
      <c r="G56" s="5" t="s">
        <v>30</v>
      </c>
      <c r="H56" s="5">
        <v>3</v>
      </c>
      <c r="I56" s="7">
        <v>406567</v>
      </c>
      <c r="J56" s="7">
        <v>60985</v>
      </c>
      <c r="K56" s="7">
        <f t="shared" si="3"/>
        <v>406567</v>
      </c>
      <c r="L56" s="7"/>
      <c r="M56" s="7"/>
      <c r="N56" s="7">
        <v>81313</v>
      </c>
      <c r="O56" s="7"/>
      <c r="P56" s="7"/>
      <c r="Q56" s="7"/>
      <c r="R56" s="7"/>
      <c r="S56" s="7"/>
      <c r="T56" s="7"/>
      <c r="U56" s="7"/>
      <c r="V56" s="7"/>
      <c r="W56" s="7">
        <v>70000</v>
      </c>
      <c r="X56" s="7">
        <v>17628</v>
      </c>
      <c r="Y56" s="7">
        <f t="shared" si="0"/>
        <v>1043060</v>
      </c>
    </row>
    <row r="57" spans="1:25">
      <c r="A57" s="5" t="s">
        <v>23</v>
      </c>
      <c r="B57" s="21" t="s">
        <v>91</v>
      </c>
      <c r="C57" s="21"/>
      <c r="D57" s="21"/>
      <c r="E57" s="5">
        <v>15</v>
      </c>
      <c r="F57" s="6" t="s">
        <v>92</v>
      </c>
      <c r="G57" s="5" t="s">
        <v>30</v>
      </c>
      <c r="H57" s="5"/>
      <c r="I57" s="7">
        <v>182026</v>
      </c>
      <c r="J57" s="7">
        <v>27304</v>
      </c>
      <c r="K57" s="7">
        <f t="shared" si="3"/>
        <v>182026</v>
      </c>
      <c r="L57" s="7"/>
      <c r="M57" s="7"/>
      <c r="N57" s="7">
        <v>36405</v>
      </c>
      <c r="O57" s="7"/>
      <c r="P57" s="7"/>
      <c r="Q57" s="7"/>
      <c r="R57" s="7"/>
      <c r="S57" s="7"/>
      <c r="T57" s="7"/>
      <c r="U57" s="7"/>
      <c r="V57" s="7"/>
      <c r="W57" s="7">
        <v>100000</v>
      </c>
      <c r="X57" s="7">
        <v>17628</v>
      </c>
      <c r="Y57" s="7">
        <f t="shared" si="0"/>
        <v>545389</v>
      </c>
    </row>
    <row r="58" spans="1:25">
      <c r="A58" s="5" t="s">
        <v>23</v>
      </c>
      <c r="B58" s="21" t="s">
        <v>93</v>
      </c>
      <c r="C58" s="21"/>
      <c r="D58" s="21"/>
      <c r="E58" s="5">
        <v>15</v>
      </c>
      <c r="F58" s="16" t="s">
        <v>149</v>
      </c>
      <c r="G58" s="5" t="s">
        <v>26</v>
      </c>
      <c r="H58" s="5">
        <v>1</v>
      </c>
      <c r="I58" s="7">
        <v>182026</v>
      </c>
      <c r="J58" s="7">
        <v>27304</v>
      </c>
      <c r="K58" s="7">
        <f t="shared" si="3"/>
        <v>182026</v>
      </c>
      <c r="L58" s="7"/>
      <c r="M58" s="7"/>
      <c r="N58" s="7">
        <v>36405</v>
      </c>
      <c r="O58" s="7"/>
      <c r="P58" s="7"/>
      <c r="Q58" s="7"/>
      <c r="R58" s="7"/>
      <c r="S58" s="7"/>
      <c r="T58" s="7"/>
      <c r="U58" s="7"/>
      <c r="V58" s="7"/>
      <c r="W58" s="7">
        <v>100000</v>
      </c>
      <c r="X58" s="7">
        <v>17628</v>
      </c>
      <c r="Y58" s="7">
        <f t="shared" si="0"/>
        <v>545389</v>
      </c>
    </row>
    <row r="59" spans="1:25">
      <c r="A59" s="5" t="s">
        <v>23</v>
      </c>
      <c r="B59" s="21" t="s">
        <v>94</v>
      </c>
      <c r="C59" s="21"/>
      <c r="D59" s="21"/>
      <c r="E59" s="5">
        <v>14</v>
      </c>
      <c r="F59" s="6" t="s">
        <v>25</v>
      </c>
      <c r="G59" s="5" t="s">
        <v>26</v>
      </c>
      <c r="H59" s="5">
        <v>2</v>
      </c>
      <c r="I59" s="7">
        <v>196977</v>
      </c>
      <c r="J59" s="7">
        <v>29547</v>
      </c>
      <c r="K59" s="7">
        <f t="shared" si="3"/>
        <v>196977</v>
      </c>
      <c r="L59" s="7"/>
      <c r="M59" s="7"/>
      <c r="N59" s="7">
        <v>39395</v>
      </c>
      <c r="O59" s="7"/>
      <c r="P59" s="7"/>
      <c r="Q59" s="7"/>
      <c r="R59" s="7"/>
      <c r="S59" s="7">
        <v>136847</v>
      </c>
      <c r="T59" s="7">
        <v>84000</v>
      </c>
      <c r="U59" s="7"/>
      <c r="V59" s="7"/>
      <c r="W59" s="7">
        <v>100000</v>
      </c>
      <c r="X59" s="7">
        <v>17628</v>
      </c>
      <c r="Y59" s="7">
        <f t="shared" si="0"/>
        <v>801371</v>
      </c>
    </row>
    <row r="60" spans="1:25">
      <c r="A60" s="5" t="s">
        <v>48</v>
      </c>
      <c r="B60" s="21" t="s">
        <v>95</v>
      </c>
      <c r="C60" s="21"/>
      <c r="D60" s="21"/>
      <c r="E60" s="5">
        <v>4</v>
      </c>
      <c r="F60" s="6" t="s">
        <v>37</v>
      </c>
      <c r="G60" s="5" t="s">
        <v>30</v>
      </c>
      <c r="H60" s="5">
        <v>15</v>
      </c>
      <c r="I60" s="7">
        <v>332872</v>
      </c>
      <c r="J60" s="7">
        <v>49931</v>
      </c>
      <c r="K60" s="7">
        <f t="shared" si="3"/>
        <v>332872</v>
      </c>
      <c r="L60" s="7"/>
      <c r="M60" s="7">
        <v>66574</v>
      </c>
      <c r="N60" s="7">
        <v>66574</v>
      </c>
      <c r="O60" s="7"/>
      <c r="P60" s="7"/>
      <c r="Q60" s="7"/>
      <c r="R60" s="7"/>
      <c r="S60" s="7"/>
      <c r="T60" s="7"/>
      <c r="U60" s="7"/>
      <c r="V60" s="7"/>
      <c r="W60" s="7">
        <v>70000</v>
      </c>
      <c r="X60" s="7">
        <v>17628</v>
      </c>
      <c r="Y60" s="7">
        <f t="shared" si="0"/>
        <v>936451</v>
      </c>
    </row>
    <row r="61" spans="1:25">
      <c r="A61" s="5" t="s">
        <v>23</v>
      </c>
      <c r="B61" s="21" t="s">
        <v>96</v>
      </c>
      <c r="C61" s="21"/>
      <c r="D61" s="21"/>
      <c r="E61" s="5">
        <v>4</v>
      </c>
      <c r="F61" s="6" t="s">
        <v>25</v>
      </c>
      <c r="G61" s="5" t="s">
        <v>30</v>
      </c>
      <c r="H61" s="5">
        <v>14</v>
      </c>
      <c r="I61" s="7">
        <v>346499</v>
      </c>
      <c r="J61" s="7">
        <v>51975</v>
      </c>
      <c r="K61" s="7">
        <f t="shared" si="3"/>
        <v>346499</v>
      </c>
      <c r="L61" s="7"/>
      <c r="M61" s="7">
        <v>69300</v>
      </c>
      <c r="N61" s="7">
        <v>69300</v>
      </c>
      <c r="O61" s="7"/>
      <c r="P61" s="7"/>
      <c r="Q61" s="7"/>
      <c r="R61" s="7"/>
      <c r="S61" s="7"/>
      <c r="T61" s="7"/>
      <c r="U61" s="7"/>
      <c r="V61" s="7"/>
      <c r="W61" s="7">
        <v>70000</v>
      </c>
      <c r="X61" s="7">
        <v>17628</v>
      </c>
      <c r="Y61" s="7">
        <f t="shared" si="0"/>
        <v>971201</v>
      </c>
    </row>
    <row r="62" spans="1:25">
      <c r="A62" s="5" t="s">
        <v>23</v>
      </c>
      <c r="B62" s="21" t="s">
        <v>97</v>
      </c>
      <c r="C62" s="21"/>
      <c r="D62" s="21"/>
      <c r="E62" s="5">
        <v>6</v>
      </c>
      <c r="F62" s="6" t="s">
        <v>25</v>
      </c>
      <c r="G62" s="5" t="s">
        <v>30</v>
      </c>
      <c r="H62" s="5">
        <v>11</v>
      </c>
      <c r="I62" s="7">
        <v>316593</v>
      </c>
      <c r="J62" s="7">
        <v>47489</v>
      </c>
      <c r="K62" s="7">
        <f t="shared" si="3"/>
        <v>316593</v>
      </c>
      <c r="L62" s="7"/>
      <c r="M62" s="7">
        <v>77910</v>
      </c>
      <c r="N62" s="7">
        <v>63319</v>
      </c>
      <c r="O62" s="7"/>
      <c r="P62" s="7"/>
      <c r="Q62" s="7"/>
      <c r="R62" s="7"/>
      <c r="S62" s="7"/>
      <c r="T62" s="7"/>
      <c r="U62" s="7"/>
      <c r="V62" s="7"/>
      <c r="W62" s="7">
        <v>100000</v>
      </c>
      <c r="X62" s="7">
        <v>17628</v>
      </c>
      <c r="Y62" s="7">
        <f t="shared" si="0"/>
        <v>939532</v>
      </c>
    </row>
    <row r="63" spans="1:25">
      <c r="A63" s="5" t="s">
        <v>23</v>
      </c>
      <c r="B63" s="21" t="s">
        <v>98</v>
      </c>
      <c r="C63" s="21"/>
      <c r="D63" s="21"/>
      <c r="E63" s="5">
        <v>13</v>
      </c>
      <c r="F63" s="6" t="s">
        <v>25</v>
      </c>
      <c r="G63" s="5" t="s">
        <v>30</v>
      </c>
      <c r="H63" s="5">
        <v>3</v>
      </c>
      <c r="I63" s="7">
        <v>211931</v>
      </c>
      <c r="J63" s="7">
        <v>31790</v>
      </c>
      <c r="K63" s="7">
        <f t="shared" si="3"/>
        <v>211931</v>
      </c>
      <c r="L63" s="7"/>
      <c r="M63" s="7">
        <v>39395</v>
      </c>
      <c r="N63" s="7">
        <v>42386</v>
      </c>
      <c r="O63" s="7"/>
      <c r="P63" s="7"/>
      <c r="Q63" s="7"/>
      <c r="R63" s="7"/>
      <c r="S63" s="7"/>
      <c r="T63" s="7"/>
      <c r="U63" s="7"/>
      <c r="V63" s="7"/>
      <c r="W63" s="7">
        <v>100000</v>
      </c>
      <c r="X63" s="7">
        <v>17628</v>
      </c>
      <c r="Y63" s="7">
        <f t="shared" si="0"/>
        <v>655061</v>
      </c>
    </row>
    <row r="64" spans="1:25">
      <c r="A64" s="5" t="s">
        <v>23</v>
      </c>
      <c r="B64" s="21" t="s">
        <v>99</v>
      </c>
      <c r="C64" s="21"/>
      <c r="D64" s="21"/>
      <c r="E64" s="5">
        <v>12</v>
      </c>
      <c r="F64" s="6" t="s">
        <v>25</v>
      </c>
      <c r="G64" s="5" t="s">
        <v>30</v>
      </c>
      <c r="H64" s="5">
        <v>4</v>
      </c>
      <c r="I64" s="7">
        <v>226882</v>
      </c>
      <c r="J64" s="7">
        <v>34032</v>
      </c>
      <c r="K64" s="7">
        <f t="shared" si="3"/>
        <v>226882</v>
      </c>
      <c r="L64" s="7"/>
      <c r="M64" s="7"/>
      <c r="N64" s="7">
        <v>45376</v>
      </c>
      <c r="O64" s="7"/>
      <c r="P64" s="7"/>
      <c r="Q64" s="7"/>
      <c r="R64" s="7"/>
      <c r="S64" s="7"/>
      <c r="T64" s="7"/>
      <c r="U64" s="7"/>
      <c r="V64" s="7"/>
      <c r="W64" s="7">
        <v>100000</v>
      </c>
      <c r="X64" s="7">
        <v>17628</v>
      </c>
      <c r="Y64" s="7">
        <f t="shared" si="0"/>
        <v>650800</v>
      </c>
    </row>
    <row r="65" spans="1:25">
      <c r="A65" s="5" t="s">
        <v>38</v>
      </c>
      <c r="B65" s="21" t="s">
        <v>100</v>
      </c>
      <c r="C65" s="21"/>
      <c r="D65" s="21"/>
      <c r="E65" s="5">
        <v>13</v>
      </c>
      <c r="F65" s="6" t="s">
        <v>101</v>
      </c>
      <c r="G65" s="5" t="s">
        <v>30</v>
      </c>
      <c r="H65" s="5">
        <v>3</v>
      </c>
      <c r="I65" s="7">
        <v>406567</v>
      </c>
      <c r="J65" s="7">
        <v>60985</v>
      </c>
      <c r="K65" s="7">
        <f t="shared" si="3"/>
        <v>406567</v>
      </c>
      <c r="L65" s="7">
        <v>16585</v>
      </c>
      <c r="M65" s="7"/>
      <c r="N65" s="7">
        <v>81313</v>
      </c>
      <c r="O65" s="7">
        <v>81313</v>
      </c>
      <c r="P65" s="7">
        <v>81313</v>
      </c>
      <c r="Q65" s="7"/>
      <c r="R65" s="7"/>
      <c r="S65" s="7"/>
      <c r="T65" s="7"/>
      <c r="U65" s="7"/>
      <c r="V65" s="7"/>
      <c r="W65" s="7">
        <v>70000</v>
      </c>
      <c r="X65" s="7">
        <v>17628</v>
      </c>
      <c r="Y65" s="7">
        <f t="shared" si="0"/>
        <v>1222271</v>
      </c>
    </row>
    <row r="66" spans="1:25">
      <c r="A66" s="5" t="s">
        <v>38</v>
      </c>
      <c r="B66" s="21" t="s">
        <v>102</v>
      </c>
      <c r="C66" s="21"/>
      <c r="D66" s="21"/>
      <c r="E66" s="5">
        <v>13</v>
      </c>
      <c r="F66" s="6" t="s">
        <v>72</v>
      </c>
      <c r="G66" s="5" t="s">
        <v>30</v>
      </c>
      <c r="H66" s="5">
        <v>3</v>
      </c>
      <c r="I66" s="7">
        <v>406567</v>
      </c>
      <c r="J66" s="7">
        <v>60985</v>
      </c>
      <c r="K66" s="7">
        <f t="shared" si="3"/>
        <v>406567</v>
      </c>
      <c r="L66" s="7">
        <v>16585</v>
      </c>
      <c r="M66" s="7"/>
      <c r="N66" s="7">
        <v>81313</v>
      </c>
      <c r="O66" s="7">
        <v>81313</v>
      </c>
      <c r="P66" s="7"/>
      <c r="Q66" s="7"/>
      <c r="R66" s="7"/>
      <c r="S66" s="7"/>
      <c r="T66" s="7"/>
      <c r="U66" s="7"/>
      <c r="V66" s="7"/>
      <c r="W66" s="7">
        <v>70000</v>
      </c>
      <c r="X66" s="7">
        <v>17628</v>
      </c>
      <c r="Y66" s="7">
        <f t="shared" si="0"/>
        <v>1140958</v>
      </c>
    </row>
    <row r="67" spans="1:25">
      <c r="A67" s="5" t="s">
        <v>27</v>
      </c>
      <c r="B67" s="21" t="s">
        <v>103</v>
      </c>
      <c r="C67" s="21"/>
      <c r="D67" s="21"/>
      <c r="E67" s="5">
        <v>14</v>
      </c>
      <c r="F67" s="6" t="s">
        <v>29</v>
      </c>
      <c r="G67" s="5" t="s">
        <v>30</v>
      </c>
      <c r="H67" s="5">
        <v>2</v>
      </c>
      <c r="I67" s="7">
        <v>175921</v>
      </c>
      <c r="J67" s="7">
        <v>26388</v>
      </c>
      <c r="K67" s="7">
        <f t="shared" si="3"/>
        <v>175921</v>
      </c>
      <c r="L67" s="7"/>
      <c r="M67" s="7"/>
      <c r="N67" s="7">
        <v>35184</v>
      </c>
      <c r="O67" s="7"/>
      <c r="P67" s="7"/>
      <c r="Q67" s="7"/>
      <c r="R67" s="7"/>
      <c r="S67" s="7"/>
      <c r="T67" s="7"/>
      <c r="U67" s="7"/>
      <c r="V67" s="7"/>
      <c r="W67" s="7">
        <v>100000</v>
      </c>
      <c r="X67" s="7">
        <v>17628</v>
      </c>
      <c r="Y67" s="7">
        <f t="shared" si="0"/>
        <v>531042</v>
      </c>
    </row>
    <row r="68" spans="1:25">
      <c r="A68" s="5" t="s">
        <v>27</v>
      </c>
      <c r="B68" s="21" t="s">
        <v>104</v>
      </c>
      <c r="C68" s="21"/>
      <c r="D68" s="21"/>
      <c r="E68" s="5">
        <v>9</v>
      </c>
      <c r="F68" s="6" t="s">
        <v>29</v>
      </c>
      <c r="G68" s="5" t="s">
        <v>30</v>
      </c>
      <c r="H68" s="5">
        <v>7</v>
      </c>
      <c r="I68" s="7">
        <v>242690</v>
      </c>
      <c r="J68" s="7">
        <v>36404</v>
      </c>
      <c r="K68" s="7">
        <f t="shared" si="3"/>
        <v>242690</v>
      </c>
      <c r="L68" s="7"/>
      <c r="M68" s="7"/>
      <c r="N68" s="7">
        <v>48538</v>
      </c>
      <c r="O68" s="7"/>
      <c r="P68" s="7"/>
      <c r="Q68" s="7"/>
      <c r="R68" s="7"/>
      <c r="S68" s="7"/>
      <c r="T68" s="7"/>
      <c r="U68" s="7"/>
      <c r="V68" s="7"/>
      <c r="W68" s="7">
        <v>100000</v>
      </c>
      <c r="X68" s="7">
        <v>17628</v>
      </c>
      <c r="Y68" s="7">
        <f t="shared" si="0"/>
        <v>687950</v>
      </c>
    </row>
    <row r="69" spans="1:25">
      <c r="A69" s="5" t="s">
        <v>23</v>
      </c>
      <c r="B69" s="21" t="s">
        <v>105</v>
      </c>
      <c r="C69" s="21"/>
      <c r="D69" s="21"/>
      <c r="E69" s="5">
        <v>13</v>
      </c>
      <c r="F69" s="16" t="s">
        <v>149</v>
      </c>
      <c r="G69" s="5" t="s">
        <v>30</v>
      </c>
      <c r="H69" s="5">
        <v>3</v>
      </c>
      <c r="I69" s="7">
        <v>211931</v>
      </c>
      <c r="J69" s="7">
        <v>31790</v>
      </c>
      <c r="K69" s="7">
        <f t="shared" si="3"/>
        <v>211931</v>
      </c>
      <c r="L69" s="7"/>
      <c r="M69" s="7"/>
      <c r="N69" s="7">
        <v>42386</v>
      </c>
      <c r="O69" s="7"/>
      <c r="P69" s="7"/>
      <c r="Q69" s="7"/>
      <c r="R69" s="7"/>
      <c r="S69" s="7"/>
      <c r="T69" s="7"/>
      <c r="U69" s="7"/>
      <c r="V69" s="7"/>
      <c r="W69" s="7">
        <v>100000</v>
      </c>
      <c r="X69" s="7">
        <v>17628</v>
      </c>
      <c r="Y69" s="7">
        <f t="shared" si="0"/>
        <v>615666</v>
      </c>
    </row>
    <row r="70" spans="1:25">
      <c r="A70" s="5" t="s">
        <v>32</v>
      </c>
      <c r="B70" s="21" t="s">
        <v>106</v>
      </c>
      <c r="C70" s="21"/>
      <c r="D70" s="21"/>
      <c r="E70" s="5">
        <v>14</v>
      </c>
      <c r="F70" s="6" t="s">
        <v>34</v>
      </c>
      <c r="G70" s="5" t="s">
        <v>30</v>
      </c>
      <c r="H70" s="5">
        <v>2</v>
      </c>
      <c r="I70" s="7">
        <v>155130</v>
      </c>
      <c r="J70" s="7">
        <v>23270</v>
      </c>
      <c r="K70" s="7">
        <f t="shared" si="3"/>
        <v>155130</v>
      </c>
      <c r="L70" s="7"/>
      <c r="M70" s="7"/>
      <c r="N70" s="7">
        <v>31026</v>
      </c>
      <c r="O70" s="7"/>
      <c r="P70" s="7"/>
      <c r="Q70" s="7">
        <v>52745</v>
      </c>
      <c r="R70" s="7"/>
      <c r="S70" s="7">
        <v>156763</v>
      </c>
      <c r="T70" s="7">
        <v>84000</v>
      </c>
      <c r="U70" s="7"/>
      <c r="V70" s="7"/>
      <c r="W70" s="7">
        <v>100000</v>
      </c>
      <c r="X70" s="7">
        <v>17628</v>
      </c>
      <c r="Y70" s="7">
        <f t="shared" si="0"/>
        <v>775692</v>
      </c>
    </row>
    <row r="71" spans="1:25">
      <c r="A71" s="5" t="s">
        <v>23</v>
      </c>
      <c r="B71" s="21" t="s">
        <v>107</v>
      </c>
      <c r="C71" s="21"/>
      <c r="D71" s="21"/>
      <c r="E71" s="5">
        <v>10</v>
      </c>
      <c r="F71" s="6" t="s">
        <v>25</v>
      </c>
      <c r="G71" s="5" t="s">
        <v>30</v>
      </c>
      <c r="H71" s="5">
        <v>7</v>
      </c>
      <c r="I71" s="7">
        <v>256786</v>
      </c>
      <c r="J71" s="7">
        <v>38518</v>
      </c>
      <c r="K71" s="7">
        <f t="shared" si="3"/>
        <v>256786</v>
      </c>
      <c r="L71" s="7"/>
      <c r="M71" s="7"/>
      <c r="N71" s="7">
        <v>51357</v>
      </c>
      <c r="O71" s="7"/>
      <c r="P71" s="7"/>
      <c r="Q71" s="7"/>
      <c r="R71" s="7">
        <v>20273</v>
      </c>
      <c r="S71" s="7">
        <v>72981</v>
      </c>
      <c r="T71" s="7"/>
      <c r="U71" s="7"/>
      <c r="V71" s="7">
        <v>40000</v>
      </c>
      <c r="W71" s="7">
        <v>100000</v>
      </c>
      <c r="X71" s="7">
        <v>17628</v>
      </c>
      <c r="Y71" s="7">
        <f t="shared" si="0"/>
        <v>854329</v>
      </c>
    </row>
    <row r="72" spans="1:25">
      <c r="A72" s="5" t="s">
        <v>27</v>
      </c>
      <c r="B72" s="21" t="s">
        <v>108</v>
      </c>
      <c r="C72" s="21"/>
      <c r="D72" s="21"/>
      <c r="E72" s="5">
        <v>10</v>
      </c>
      <c r="F72" s="6" t="s">
        <v>29</v>
      </c>
      <c r="G72" s="5" t="s">
        <v>30</v>
      </c>
      <c r="H72" s="5">
        <v>5</v>
      </c>
      <c r="I72" s="7">
        <v>229335</v>
      </c>
      <c r="J72" s="7">
        <v>34400</v>
      </c>
      <c r="K72" s="7">
        <f t="shared" si="3"/>
        <v>229335</v>
      </c>
      <c r="L72" s="7"/>
      <c r="M72" s="7"/>
      <c r="N72" s="7">
        <v>45867</v>
      </c>
      <c r="O72" s="7"/>
      <c r="P72" s="7"/>
      <c r="Q72" s="7"/>
      <c r="R72" s="7">
        <v>48281</v>
      </c>
      <c r="S72" s="7"/>
      <c r="T72" s="7"/>
      <c r="U72" s="7"/>
      <c r="V72" s="7"/>
      <c r="W72" s="7">
        <v>100000</v>
      </c>
      <c r="X72" s="7">
        <v>17628</v>
      </c>
      <c r="Y72" s="7">
        <f t="shared" si="0"/>
        <v>704846</v>
      </c>
    </row>
    <row r="73" spans="1:25">
      <c r="A73" s="5" t="s">
        <v>23</v>
      </c>
      <c r="B73" s="21" t="s">
        <v>109</v>
      </c>
      <c r="C73" s="21"/>
      <c r="D73" s="21"/>
      <c r="E73" s="5">
        <v>15</v>
      </c>
      <c r="F73" s="6" t="s">
        <v>110</v>
      </c>
      <c r="G73" s="5" t="s">
        <v>26</v>
      </c>
      <c r="H73" s="5"/>
      <c r="I73" s="7">
        <v>182026</v>
      </c>
      <c r="J73" s="7">
        <v>27304</v>
      </c>
      <c r="K73" s="7">
        <f t="shared" si="3"/>
        <v>182026</v>
      </c>
      <c r="L73" s="7"/>
      <c r="M73" s="7"/>
      <c r="N73" s="7">
        <v>36405</v>
      </c>
      <c r="O73" s="7"/>
      <c r="P73" s="7"/>
      <c r="Q73" s="7"/>
      <c r="R73" s="7"/>
      <c r="S73" s="7"/>
      <c r="T73" s="7"/>
      <c r="U73" s="7"/>
      <c r="V73" s="7"/>
      <c r="W73" s="7">
        <v>100000</v>
      </c>
      <c r="X73" s="7">
        <v>17628</v>
      </c>
      <c r="Y73" s="7">
        <f t="shared" si="0"/>
        <v>545389</v>
      </c>
    </row>
    <row r="74" spans="1:25">
      <c r="A74" s="5" t="s">
        <v>32</v>
      </c>
      <c r="B74" s="21" t="s">
        <v>111</v>
      </c>
      <c r="C74" s="21"/>
      <c r="D74" s="21"/>
      <c r="E74" s="5">
        <v>15</v>
      </c>
      <c r="F74" s="6" t="s">
        <v>55</v>
      </c>
      <c r="G74" s="5" t="s">
        <v>30</v>
      </c>
      <c r="H74" s="5">
        <v>1</v>
      </c>
      <c r="I74" s="7">
        <v>143352</v>
      </c>
      <c r="J74" s="7">
        <v>21503</v>
      </c>
      <c r="K74" s="7">
        <f t="shared" si="3"/>
        <v>143352</v>
      </c>
      <c r="L74" s="7"/>
      <c r="M74" s="7"/>
      <c r="N74" s="7">
        <v>28670</v>
      </c>
      <c r="O74" s="7"/>
      <c r="P74" s="7"/>
      <c r="Q74" s="7"/>
      <c r="R74" s="7"/>
      <c r="S74" s="7">
        <v>65640</v>
      </c>
      <c r="T74" s="7">
        <v>52500</v>
      </c>
      <c r="U74" s="7"/>
      <c r="V74" s="7"/>
      <c r="W74" s="7">
        <v>100000</v>
      </c>
      <c r="X74" s="7">
        <v>17628</v>
      </c>
      <c r="Y74" s="7">
        <f t="shared" si="0"/>
        <v>572645</v>
      </c>
    </row>
    <row r="75" spans="1:25">
      <c r="A75" s="5" t="s">
        <v>23</v>
      </c>
      <c r="B75" s="21" t="s">
        <v>146</v>
      </c>
      <c r="C75" s="21"/>
      <c r="D75" s="21"/>
      <c r="E75" s="5">
        <v>15</v>
      </c>
      <c r="F75" s="15" t="s">
        <v>25</v>
      </c>
      <c r="G75" s="5" t="s">
        <v>26</v>
      </c>
      <c r="H75" s="5"/>
      <c r="I75" s="7">
        <v>182026</v>
      </c>
      <c r="J75" s="7">
        <v>27304</v>
      </c>
      <c r="K75" s="7">
        <f t="shared" si="3"/>
        <v>182026</v>
      </c>
      <c r="L75" s="7"/>
      <c r="M75" s="7"/>
      <c r="N75" s="7">
        <v>36405</v>
      </c>
      <c r="O75" s="7"/>
      <c r="P75" s="7"/>
      <c r="Q75" s="7"/>
      <c r="R75" s="7"/>
      <c r="S75" s="7"/>
      <c r="T75" s="7"/>
      <c r="U75" s="7"/>
      <c r="V75" s="7"/>
      <c r="W75" s="7"/>
      <c r="X75" s="7">
        <v>17628</v>
      </c>
      <c r="Y75" s="7">
        <f t="shared" si="0"/>
        <v>445389</v>
      </c>
    </row>
    <row r="76" spans="1:25">
      <c r="A76" s="5" t="s">
        <v>38</v>
      </c>
      <c r="B76" s="21" t="s">
        <v>147</v>
      </c>
      <c r="C76" s="21"/>
      <c r="D76" s="21"/>
      <c r="E76" s="5">
        <v>15</v>
      </c>
      <c r="F76" s="15" t="s">
        <v>59</v>
      </c>
      <c r="G76" s="5" t="s">
        <v>26</v>
      </c>
      <c r="H76" s="5"/>
      <c r="I76" s="7">
        <v>344967</v>
      </c>
      <c r="J76" s="7">
        <v>51745</v>
      </c>
      <c r="K76" s="7">
        <f t="shared" si="3"/>
        <v>344967</v>
      </c>
      <c r="L76" s="7"/>
      <c r="M76" s="7"/>
      <c r="N76" s="7">
        <v>68993</v>
      </c>
      <c r="O76" s="7"/>
      <c r="P76" s="7"/>
      <c r="Q76" s="7"/>
      <c r="R76" s="7"/>
      <c r="S76" s="7"/>
      <c r="T76" s="7"/>
      <c r="U76" s="7"/>
      <c r="V76" s="7"/>
      <c r="W76" s="7"/>
      <c r="X76" s="7">
        <v>17628</v>
      </c>
      <c r="Y76" s="7">
        <f t="shared" si="0"/>
        <v>828300</v>
      </c>
    </row>
    <row r="77" spans="1:25">
      <c r="A77" s="5" t="s">
        <v>38</v>
      </c>
      <c r="B77" s="24" t="s">
        <v>112</v>
      </c>
      <c r="C77" s="25"/>
      <c r="D77" s="26"/>
      <c r="E77" s="5">
        <v>15</v>
      </c>
      <c r="F77" s="6" t="s">
        <v>79</v>
      </c>
      <c r="G77" s="5" t="s">
        <v>26</v>
      </c>
      <c r="H77" s="5"/>
      <c r="I77" s="7">
        <v>344967</v>
      </c>
      <c r="J77" s="7">
        <v>51745</v>
      </c>
      <c r="K77" s="7">
        <f t="shared" si="3"/>
        <v>344967</v>
      </c>
      <c r="L77" s="7"/>
      <c r="M77" s="7"/>
      <c r="N77" s="7">
        <v>68993</v>
      </c>
      <c r="O77" s="7"/>
      <c r="P77" s="7"/>
      <c r="Q77" s="7"/>
      <c r="R77" s="7"/>
      <c r="S77" s="7"/>
      <c r="T77" s="7"/>
      <c r="U77" s="7"/>
      <c r="V77" s="7"/>
      <c r="W77" s="7">
        <v>100000</v>
      </c>
      <c r="X77" s="7">
        <v>17628</v>
      </c>
      <c r="Y77" s="7">
        <f t="shared" si="0"/>
        <v>928300</v>
      </c>
    </row>
    <row r="78" spans="1:25">
      <c r="A78" s="5" t="s">
        <v>23</v>
      </c>
      <c r="B78" s="21" t="s">
        <v>113</v>
      </c>
      <c r="C78" s="21"/>
      <c r="D78" s="21"/>
      <c r="E78" s="5">
        <v>13</v>
      </c>
      <c r="F78" s="6" t="s">
        <v>25</v>
      </c>
      <c r="G78" s="5" t="s">
        <v>30</v>
      </c>
      <c r="H78" s="5">
        <v>3</v>
      </c>
      <c r="I78" s="7">
        <v>211931</v>
      </c>
      <c r="J78" s="7">
        <v>31790</v>
      </c>
      <c r="K78" s="7">
        <f t="shared" si="3"/>
        <v>211931</v>
      </c>
      <c r="L78" s="7"/>
      <c r="M78" s="7">
        <v>49244</v>
      </c>
      <c r="N78" s="7">
        <v>80534</v>
      </c>
      <c r="O78" s="7"/>
      <c r="P78" s="7"/>
      <c r="Q78" s="7"/>
      <c r="R78" s="7"/>
      <c r="S78" s="7"/>
      <c r="T78" s="7"/>
      <c r="U78" s="7"/>
      <c r="V78" s="7"/>
      <c r="W78" s="7">
        <v>100000</v>
      </c>
      <c r="X78" s="7">
        <v>17628</v>
      </c>
      <c r="Y78" s="7">
        <f t="shared" ref="Y78:Y96" si="4">SUM(I78:X78)</f>
        <v>703058</v>
      </c>
    </row>
    <row r="79" spans="1:25">
      <c r="A79" s="5" t="s">
        <v>27</v>
      </c>
      <c r="B79" s="21" t="s">
        <v>114</v>
      </c>
      <c r="C79" s="21"/>
      <c r="D79" s="21"/>
      <c r="E79" s="5">
        <v>12</v>
      </c>
      <c r="F79" s="6" t="s">
        <v>115</v>
      </c>
      <c r="G79" s="5" t="s">
        <v>26</v>
      </c>
      <c r="H79" s="5">
        <v>6</v>
      </c>
      <c r="I79" s="7">
        <v>101315</v>
      </c>
      <c r="J79" s="7">
        <v>15197</v>
      </c>
      <c r="K79" s="7">
        <f t="shared" si="3"/>
        <v>101315</v>
      </c>
      <c r="L79" s="7"/>
      <c r="M79" s="7">
        <v>61354</v>
      </c>
      <c r="N79" s="7">
        <v>20263</v>
      </c>
      <c r="O79" s="7"/>
      <c r="P79" s="7"/>
      <c r="Q79" s="7"/>
      <c r="R79" s="7"/>
      <c r="S79" s="7"/>
      <c r="T79" s="7"/>
      <c r="U79" s="7"/>
      <c r="V79" s="7"/>
      <c r="W79" s="7">
        <v>100000</v>
      </c>
      <c r="X79" s="7">
        <v>8814</v>
      </c>
      <c r="Y79" s="7">
        <f t="shared" si="4"/>
        <v>408258</v>
      </c>
    </row>
    <row r="80" spans="1:25">
      <c r="A80" s="5" t="s">
        <v>27</v>
      </c>
      <c r="B80" s="21" t="s">
        <v>116</v>
      </c>
      <c r="C80" s="21"/>
      <c r="D80" s="21"/>
      <c r="E80" s="5">
        <v>13</v>
      </c>
      <c r="F80" s="6" t="s">
        <v>29</v>
      </c>
      <c r="G80" s="5" t="s">
        <v>30</v>
      </c>
      <c r="H80" s="5">
        <v>3</v>
      </c>
      <c r="I80" s="7">
        <v>189275</v>
      </c>
      <c r="J80" s="7">
        <v>28391</v>
      </c>
      <c r="K80" s="7">
        <f t="shared" si="3"/>
        <v>189275</v>
      </c>
      <c r="L80" s="7"/>
      <c r="M80" s="7"/>
      <c r="N80" s="7">
        <v>37855</v>
      </c>
      <c r="O80" s="7"/>
      <c r="P80" s="7"/>
      <c r="Q80" s="7"/>
      <c r="R80" s="7"/>
      <c r="S80" s="7"/>
      <c r="T80" s="7"/>
      <c r="U80" s="7"/>
      <c r="V80" s="7"/>
      <c r="W80" s="7">
        <v>100000</v>
      </c>
      <c r="X80" s="7">
        <v>17628</v>
      </c>
      <c r="Y80" s="7">
        <f t="shared" si="4"/>
        <v>562424</v>
      </c>
    </row>
    <row r="81" spans="1:25">
      <c r="A81" s="5" t="s">
        <v>27</v>
      </c>
      <c r="B81" s="21" t="s">
        <v>148</v>
      </c>
      <c r="C81" s="21"/>
      <c r="D81" s="21"/>
      <c r="E81" s="5">
        <v>15</v>
      </c>
      <c r="F81" s="15" t="s">
        <v>29</v>
      </c>
      <c r="G81" s="5" t="s">
        <v>26</v>
      </c>
      <c r="H81" s="5"/>
      <c r="I81" s="7">
        <v>162567</v>
      </c>
      <c r="J81" s="7">
        <v>24385</v>
      </c>
      <c r="K81" s="7">
        <f t="shared" si="3"/>
        <v>162567</v>
      </c>
      <c r="L81" s="7"/>
      <c r="M81" s="7"/>
      <c r="N81" s="7">
        <v>32513</v>
      </c>
      <c r="O81" s="7"/>
      <c r="P81" s="7"/>
      <c r="Q81" s="7"/>
      <c r="R81" s="7"/>
      <c r="S81" s="7"/>
      <c r="T81" s="7"/>
      <c r="U81" s="7"/>
      <c r="V81" s="7"/>
      <c r="W81" s="7"/>
      <c r="X81" s="7">
        <v>17628</v>
      </c>
      <c r="Y81" s="7">
        <f t="shared" si="4"/>
        <v>399660</v>
      </c>
    </row>
    <row r="82" spans="1:25">
      <c r="A82" s="5" t="s">
        <v>32</v>
      </c>
      <c r="B82" s="21" t="s">
        <v>117</v>
      </c>
      <c r="C82" s="21"/>
      <c r="D82" s="21"/>
      <c r="E82" s="5">
        <v>15</v>
      </c>
      <c r="F82" s="6" t="s">
        <v>55</v>
      </c>
      <c r="G82" s="5" t="s">
        <v>26</v>
      </c>
      <c r="H82" s="5"/>
      <c r="I82" s="7">
        <v>143352</v>
      </c>
      <c r="J82" s="7">
        <v>21503</v>
      </c>
      <c r="K82" s="7">
        <f t="shared" si="3"/>
        <v>143352</v>
      </c>
      <c r="L82" s="7"/>
      <c r="M82" s="7"/>
      <c r="N82" s="7">
        <v>28670</v>
      </c>
      <c r="O82" s="7"/>
      <c r="P82" s="7"/>
      <c r="Q82" s="7"/>
      <c r="R82" s="7"/>
      <c r="S82" s="7">
        <v>160705</v>
      </c>
      <c r="T82" s="7">
        <v>52500</v>
      </c>
      <c r="U82" s="7"/>
      <c r="V82" s="7"/>
      <c r="W82" s="7">
        <v>100000</v>
      </c>
      <c r="X82" s="7">
        <v>17628</v>
      </c>
      <c r="Y82" s="7">
        <f t="shared" si="4"/>
        <v>667710</v>
      </c>
    </row>
    <row r="83" spans="1:25">
      <c r="A83" s="5" t="s">
        <v>27</v>
      </c>
      <c r="B83" s="21" t="s">
        <v>118</v>
      </c>
      <c r="C83" s="21"/>
      <c r="D83" s="21"/>
      <c r="E83" s="5">
        <v>15</v>
      </c>
      <c r="F83" s="6" t="s">
        <v>29</v>
      </c>
      <c r="G83" s="5" t="s">
        <v>26</v>
      </c>
      <c r="H83" s="5">
        <v>1</v>
      </c>
      <c r="I83" s="7">
        <v>162567</v>
      </c>
      <c r="J83" s="7">
        <v>24385</v>
      </c>
      <c r="K83" s="7">
        <f t="shared" si="3"/>
        <v>162567</v>
      </c>
      <c r="L83" s="7"/>
      <c r="M83" s="7"/>
      <c r="N83" s="7">
        <v>32513</v>
      </c>
      <c r="O83" s="7"/>
      <c r="P83" s="7"/>
      <c r="Q83" s="7"/>
      <c r="R83" s="7"/>
      <c r="S83" s="7"/>
      <c r="T83" s="7"/>
      <c r="U83" s="7"/>
      <c r="V83" s="7"/>
      <c r="W83" s="7">
        <v>100000</v>
      </c>
      <c r="X83" s="7">
        <v>17628</v>
      </c>
      <c r="Y83" s="7">
        <f t="shared" si="4"/>
        <v>499660</v>
      </c>
    </row>
    <row r="84" spans="1:25">
      <c r="A84" s="9" t="s">
        <v>74</v>
      </c>
      <c r="B84" s="21" t="s">
        <v>119</v>
      </c>
      <c r="C84" s="21"/>
      <c r="D84" s="21"/>
      <c r="E84" s="5">
        <v>12</v>
      </c>
      <c r="F84" s="6" t="s">
        <v>120</v>
      </c>
      <c r="G84" s="5" t="s">
        <v>26</v>
      </c>
      <c r="H84" s="5">
        <v>4</v>
      </c>
      <c r="I84" s="7">
        <v>575668</v>
      </c>
      <c r="J84" s="7">
        <v>86350</v>
      </c>
      <c r="K84" s="7">
        <f t="shared" si="3"/>
        <v>575668</v>
      </c>
      <c r="L84" s="7">
        <v>21829</v>
      </c>
      <c r="M84" s="7"/>
      <c r="N84" s="7">
        <v>115134</v>
      </c>
      <c r="O84" s="7"/>
      <c r="P84" s="7"/>
      <c r="Q84" s="7"/>
      <c r="R84" s="7"/>
      <c r="S84" s="7"/>
      <c r="T84" s="7"/>
      <c r="U84" s="7"/>
      <c r="V84" s="7"/>
      <c r="W84" s="7">
        <v>70000</v>
      </c>
      <c r="X84" s="7">
        <v>17628</v>
      </c>
      <c r="Y84" s="7">
        <f t="shared" si="4"/>
        <v>1462277</v>
      </c>
    </row>
    <row r="85" spans="1:25">
      <c r="A85" s="5" t="s">
        <v>74</v>
      </c>
      <c r="B85" s="21" t="s">
        <v>121</v>
      </c>
      <c r="C85" s="21"/>
      <c r="D85" s="21"/>
      <c r="E85" s="5">
        <v>11</v>
      </c>
      <c r="F85" s="6" t="s">
        <v>120</v>
      </c>
      <c r="G85" s="5" t="s">
        <v>30</v>
      </c>
      <c r="H85" s="5">
        <v>5</v>
      </c>
      <c r="I85" s="7">
        <v>616210</v>
      </c>
      <c r="J85" s="7">
        <v>92432</v>
      </c>
      <c r="K85" s="7">
        <f t="shared" si="3"/>
        <v>616210</v>
      </c>
      <c r="L85" s="7">
        <v>21829</v>
      </c>
      <c r="M85" s="7"/>
      <c r="N85" s="7">
        <v>123242</v>
      </c>
      <c r="O85" s="7"/>
      <c r="P85" s="7"/>
      <c r="Q85" s="7"/>
      <c r="R85" s="7"/>
      <c r="S85" s="7"/>
      <c r="T85" s="7"/>
      <c r="U85" s="7"/>
      <c r="V85" s="7"/>
      <c r="W85" s="7">
        <v>70000</v>
      </c>
      <c r="X85" s="7">
        <v>17628</v>
      </c>
      <c r="Y85" s="7">
        <f>SUM(I85:X85)</f>
        <v>1557551</v>
      </c>
    </row>
    <row r="86" spans="1:25">
      <c r="A86" s="5" t="s">
        <v>27</v>
      </c>
      <c r="B86" s="21" t="s">
        <v>122</v>
      </c>
      <c r="C86" s="21"/>
      <c r="D86" s="21"/>
      <c r="E86" s="5">
        <v>15</v>
      </c>
      <c r="F86" s="6" t="s">
        <v>29</v>
      </c>
      <c r="G86" s="5" t="s">
        <v>30</v>
      </c>
      <c r="H86" s="5">
        <v>1</v>
      </c>
      <c r="I86" s="7">
        <v>162567</v>
      </c>
      <c r="J86" s="7">
        <v>24385</v>
      </c>
      <c r="K86" s="7">
        <f t="shared" si="3"/>
        <v>162567</v>
      </c>
      <c r="L86" s="7"/>
      <c r="M86" s="7"/>
      <c r="N86" s="7">
        <v>32513</v>
      </c>
      <c r="O86" s="7"/>
      <c r="P86" s="7"/>
      <c r="Q86" s="7"/>
      <c r="R86" s="7"/>
      <c r="S86" s="7"/>
      <c r="T86" s="7"/>
      <c r="U86" s="7"/>
      <c r="V86" s="7"/>
      <c r="W86" s="7">
        <v>100000</v>
      </c>
      <c r="X86" s="7">
        <v>17628</v>
      </c>
      <c r="Y86" s="7">
        <f t="shared" si="4"/>
        <v>499660</v>
      </c>
    </row>
    <row r="87" spans="1:25">
      <c r="A87" s="5" t="s">
        <v>74</v>
      </c>
      <c r="B87" s="21" t="s">
        <v>123</v>
      </c>
      <c r="C87" s="21"/>
      <c r="D87" s="21"/>
      <c r="E87" s="5">
        <v>15</v>
      </c>
      <c r="F87" s="6" t="s">
        <v>124</v>
      </c>
      <c r="G87" s="5" t="s">
        <v>26</v>
      </c>
      <c r="H87" s="5"/>
      <c r="I87" s="7">
        <v>454049</v>
      </c>
      <c r="J87" s="7">
        <v>68107</v>
      </c>
      <c r="K87" s="7">
        <f t="shared" si="3"/>
        <v>454049</v>
      </c>
      <c r="L87" s="7"/>
      <c r="M87" s="7"/>
      <c r="N87" s="7">
        <v>90810</v>
      </c>
      <c r="O87" s="7"/>
      <c r="P87" s="7"/>
      <c r="Q87" s="7"/>
      <c r="R87" s="7"/>
      <c r="S87" s="7"/>
      <c r="T87" s="7"/>
      <c r="U87" s="7"/>
      <c r="V87" s="7"/>
      <c r="W87" s="7">
        <v>100000</v>
      </c>
      <c r="X87" s="7">
        <v>17628</v>
      </c>
      <c r="Y87" s="7">
        <f t="shared" si="4"/>
        <v>1184643</v>
      </c>
    </row>
    <row r="88" spans="1:25">
      <c r="A88" s="5" t="s">
        <v>38</v>
      </c>
      <c r="B88" s="21" t="s">
        <v>125</v>
      </c>
      <c r="C88" s="21"/>
      <c r="D88" s="21"/>
      <c r="E88" s="5">
        <v>14</v>
      </c>
      <c r="F88" s="6" t="s">
        <v>126</v>
      </c>
      <c r="G88" s="5" t="s">
        <v>30</v>
      </c>
      <c r="H88" s="5">
        <v>2</v>
      </c>
      <c r="I88" s="7">
        <v>375768</v>
      </c>
      <c r="J88" s="7">
        <v>56365</v>
      </c>
      <c r="K88" s="7">
        <f t="shared" si="3"/>
        <v>375768</v>
      </c>
      <c r="L88" s="7">
        <v>16585</v>
      </c>
      <c r="M88" s="7">
        <v>481016</v>
      </c>
      <c r="N88" s="7">
        <v>75154</v>
      </c>
      <c r="O88" s="7"/>
      <c r="P88" s="7"/>
      <c r="Q88" s="7"/>
      <c r="R88" s="7"/>
      <c r="S88" s="7"/>
      <c r="T88" s="7"/>
      <c r="U88" s="7"/>
      <c r="V88" s="7"/>
      <c r="W88" s="7">
        <v>70000</v>
      </c>
      <c r="X88" s="7">
        <v>17628</v>
      </c>
      <c r="Y88" s="7">
        <f t="shared" si="4"/>
        <v>1468284</v>
      </c>
    </row>
    <row r="89" spans="1:25">
      <c r="A89" s="5" t="s">
        <v>38</v>
      </c>
      <c r="B89" s="21" t="s">
        <v>127</v>
      </c>
      <c r="C89" s="21"/>
      <c r="D89" s="21"/>
      <c r="E89" s="5">
        <v>12</v>
      </c>
      <c r="F89" s="6" t="s">
        <v>61</v>
      </c>
      <c r="G89" s="5" t="s">
        <v>26</v>
      </c>
      <c r="H89" s="5">
        <v>5</v>
      </c>
      <c r="I89" s="7">
        <v>218684</v>
      </c>
      <c r="J89" s="7">
        <v>32803</v>
      </c>
      <c r="K89" s="7">
        <f t="shared" si="3"/>
        <v>218684</v>
      </c>
      <c r="L89" s="7">
        <v>8293</v>
      </c>
      <c r="M89" s="7"/>
      <c r="N89" s="7">
        <v>43737</v>
      </c>
      <c r="O89" s="7"/>
      <c r="P89" s="7"/>
      <c r="Q89" s="7"/>
      <c r="R89" s="7"/>
      <c r="S89" s="7"/>
      <c r="T89" s="7"/>
      <c r="U89" s="7"/>
      <c r="V89" s="7"/>
      <c r="W89" s="7">
        <v>100000</v>
      </c>
      <c r="X89" s="7">
        <v>8814</v>
      </c>
      <c r="Y89" s="7">
        <f t="shared" si="4"/>
        <v>631015</v>
      </c>
    </row>
    <row r="90" spans="1:25">
      <c r="A90" s="5" t="s">
        <v>23</v>
      </c>
      <c r="B90" s="21" t="s">
        <v>128</v>
      </c>
      <c r="C90" s="21"/>
      <c r="D90" s="21"/>
      <c r="E90" s="5">
        <v>15</v>
      </c>
      <c r="F90" s="6" t="s">
        <v>129</v>
      </c>
      <c r="G90" s="5" t="s">
        <v>26</v>
      </c>
      <c r="H90" s="5">
        <v>1</v>
      </c>
      <c r="I90" s="7">
        <v>182026</v>
      </c>
      <c r="J90" s="7">
        <v>27304</v>
      </c>
      <c r="K90" s="7">
        <f t="shared" si="3"/>
        <v>182026</v>
      </c>
      <c r="L90" s="7"/>
      <c r="M90" s="7"/>
      <c r="N90" s="7">
        <v>36405</v>
      </c>
      <c r="O90" s="7"/>
      <c r="P90" s="7"/>
      <c r="Q90" s="7"/>
      <c r="R90" s="7"/>
      <c r="S90" s="7"/>
      <c r="T90" s="7"/>
      <c r="U90" s="7"/>
      <c r="V90" s="7"/>
      <c r="W90" s="7">
        <v>100000</v>
      </c>
      <c r="X90" s="7">
        <v>17628</v>
      </c>
      <c r="Y90" s="7">
        <f t="shared" si="4"/>
        <v>545389</v>
      </c>
    </row>
    <row r="91" spans="1:25">
      <c r="A91" s="5" t="s">
        <v>32</v>
      </c>
      <c r="B91" s="21" t="s">
        <v>130</v>
      </c>
      <c r="C91" s="21"/>
      <c r="D91" s="21"/>
      <c r="E91" s="5">
        <v>9</v>
      </c>
      <c r="F91" s="6" t="s">
        <v>34</v>
      </c>
      <c r="G91" s="5" t="s">
        <v>30</v>
      </c>
      <c r="H91" s="5">
        <v>7</v>
      </c>
      <c r="I91" s="7">
        <v>214003</v>
      </c>
      <c r="J91" s="7">
        <v>32100</v>
      </c>
      <c r="K91" s="7">
        <f t="shared" si="3"/>
        <v>214003</v>
      </c>
      <c r="L91" s="7"/>
      <c r="M91" s="7">
        <v>61354</v>
      </c>
      <c r="N91" s="7">
        <v>42801</v>
      </c>
      <c r="O91" s="7"/>
      <c r="P91" s="7"/>
      <c r="Q91" s="7">
        <v>72761</v>
      </c>
      <c r="R91" s="7"/>
      <c r="S91" s="7"/>
      <c r="T91" s="7"/>
      <c r="U91" s="7"/>
      <c r="V91" s="7"/>
      <c r="W91" s="7">
        <v>100000</v>
      </c>
      <c r="X91" s="7">
        <v>17628</v>
      </c>
      <c r="Y91" s="7">
        <f t="shared" si="4"/>
        <v>754650</v>
      </c>
    </row>
    <row r="92" spans="1:25">
      <c r="A92" s="5" t="s">
        <v>23</v>
      </c>
      <c r="B92" s="21" t="s">
        <v>131</v>
      </c>
      <c r="C92" s="21"/>
      <c r="D92" s="21"/>
      <c r="E92" s="5">
        <v>3</v>
      </c>
      <c r="F92" s="6" t="s">
        <v>132</v>
      </c>
      <c r="G92" s="5" t="s">
        <v>30</v>
      </c>
      <c r="H92" s="5">
        <v>15</v>
      </c>
      <c r="I92" s="7">
        <v>361453</v>
      </c>
      <c r="J92" s="7">
        <v>54218</v>
      </c>
      <c r="K92" s="7">
        <f t="shared" si="3"/>
        <v>361453</v>
      </c>
      <c r="L92" s="7"/>
      <c r="M92" s="7">
        <v>68233</v>
      </c>
      <c r="N92" s="7">
        <v>72291</v>
      </c>
      <c r="O92" s="7"/>
      <c r="P92" s="7"/>
      <c r="Q92" s="7"/>
      <c r="R92" s="7">
        <v>95119</v>
      </c>
      <c r="S92" s="7"/>
      <c r="T92" s="7"/>
      <c r="U92" s="7">
        <v>302418</v>
      </c>
      <c r="V92" s="7"/>
      <c r="W92" s="7">
        <v>70000</v>
      </c>
      <c r="X92" s="7">
        <v>17628</v>
      </c>
      <c r="Y92" s="7">
        <f t="shared" si="4"/>
        <v>1402813</v>
      </c>
    </row>
    <row r="93" spans="1:25">
      <c r="A93" s="5" t="s">
        <v>23</v>
      </c>
      <c r="B93" s="21" t="s">
        <v>133</v>
      </c>
      <c r="C93" s="21"/>
      <c r="D93" s="21"/>
      <c r="E93" s="5">
        <v>3</v>
      </c>
      <c r="F93" s="6" t="s">
        <v>25</v>
      </c>
      <c r="G93" s="5" t="s">
        <v>30</v>
      </c>
      <c r="H93" s="5">
        <v>15</v>
      </c>
      <c r="I93" s="7">
        <v>361453</v>
      </c>
      <c r="J93" s="7">
        <v>54218</v>
      </c>
      <c r="K93" s="7">
        <f t="shared" si="3"/>
        <v>361453</v>
      </c>
      <c r="L93" s="7"/>
      <c r="M93" s="7"/>
      <c r="N93" s="7">
        <v>72291</v>
      </c>
      <c r="O93" s="7"/>
      <c r="P93" s="7"/>
      <c r="Q93" s="7"/>
      <c r="R93" s="7"/>
      <c r="S93" s="7"/>
      <c r="T93" s="7"/>
      <c r="U93" s="7"/>
      <c r="V93" s="7"/>
      <c r="W93" s="7">
        <v>100000</v>
      </c>
      <c r="X93" s="7">
        <v>17628</v>
      </c>
      <c r="Y93" s="7">
        <f>SUM(I93:X93)</f>
        <v>967043</v>
      </c>
    </row>
    <row r="94" spans="1:25">
      <c r="A94" s="5" t="s">
        <v>23</v>
      </c>
      <c r="B94" s="21" t="s">
        <v>134</v>
      </c>
      <c r="C94" s="21"/>
      <c r="D94" s="21"/>
      <c r="E94" s="5">
        <v>12</v>
      </c>
      <c r="F94" s="16" t="s">
        <v>149</v>
      </c>
      <c r="G94" s="5" t="s">
        <v>30</v>
      </c>
      <c r="H94" s="5">
        <v>4</v>
      </c>
      <c r="I94" s="7">
        <v>226882</v>
      </c>
      <c r="J94" s="7">
        <v>34032</v>
      </c>
      <c r="K94" s="7">
        <f t="shared" si="3"/>
        <v>226882</v>
      </c>
      <c r="L94" s="7"/>
      <c r="M94" s="7"/>
      <c r="N94" s="7">
        <v>45376</v>
      </c>
      <c r="O94" s="7"/>
      <c r="P94" s="7"/>
      <c r="Q94" s="7"/>
      <c r="R94" s="7">
        <v>41794</v>
      </c>
      <c r="S94" s="7"/>
      <c r="T94" s="7"/>
      <c r="U94" s="7"/>
      <c r="V94" s="7"/>
      <c r="W94" s="7">
        <v>100000</v>
      </c>
      <c r="X94" s="7">
        <v>17628</v>
      </c>
      <c r="Y94" s="7">
        <f t="shared" si="4"/>
        <v>692594</v>
      </c>
    </row>
    <row r="95" spans="1:25">
      <c r="A95" s="5" t="s">
        <v>27</v>
      </c>
      <c r="B95" s="21" t="s">
        <v>135</v>
      </c>
      <c r="C95" s="21"/>
      <c r="D95" s="21"/>
      <c r="E95" s="5">
        <v>14</v>
      </c>
      <c r="F95" s="6" t="s">
        <v>29</v>
      </c>
      <c r="G95" s="5" t="s">
        <v>26</v>
      </c>
      <c r="H95" s="5">
        <v>2</v>
      </c>
      <c r="I95" s="7">
        <v>175921</v>
      </c>
      <c r="J95" s="7">
        <v>26388</v>
      </c>
      <c r="K95" s="7">
        <f>+I95</f>
        <v>175921</v>
      </c>
      <c r="L95" s="7"/>
      <c r="M95" s="7"/>
      <c r="N95" s="7">
        <v>35184</v>
      </c>
      <c r="O95" s="7"/>
      <c r="P95" s="7"/>
      <c r="Q95" s="7"/>
      <c r="R95" s="7"/>
      <c r="S95" s="7"/>
      <c r="T95" s="7"/>
      <c r="U95" s="7"/>
      <c r="V95" s="7"/>
      <c r="W95" s="7">
        <v>100000</v>
      </c>
      <c r="X95" s="7">
        <v>17628</v>
      </c>
      <c r="Y95" s="7">
        <f t="shared" si="4"/>
        <v>531042</v>
      </c>
    </row>
    <row r="96" spans="1:25">
      <c r="A96" s="5" t="s">
        <v>38</v>
      </c>
      <c r="B96" s="21" t="s">
        <v>136</v>
      </c>
      <c r="C96" s="21"/>
      <c r="D96" s="21"/>
      <c r="E96" s="5">
        <v>15</v>
      </c>
      <c r="F96" s="6" t="s">
        <v>137</v>
      </c>
      <c r="G96" s="5" t="s">
        <v>26</v>
      </c>
      <c r="H96" s="6"/>
      <c r="I96" s="7">
        <v>344967</v>
      </c>
      <c r="J96" s="7">
        <v>51745</v>
      </c>
      <c r="K96" s="7">
        <v>344967</v>
      </c>
      <c r="L96" s="6"/>
      <c r="M96" s="6"/>
      <c r="N96" s="7">
        <v>68993</v>
      </c>
      <c r="O96" s="7"/>
      <c r="P96" s="6"/>
      <c r="Q96" s="6"/>
      <c r="R96" s="6"/>
      <c r="S96" s="6"/>
      <c r="T96" s="6"/>
      <c r="U96" s="6"/>
      <c r="V96" s="6"/>
      <c r="W96" s="6">
        <v>100000</v>
      </c>
      <c r="X96" s="7">
        <v>17628</v>
      </c>
      <c r="Y96" s="7">
        <f t="shared" si="4"/>
        <v>928300</v>
      </c>
    </row>
    <row r="118" spans="6:6">
      <c r="F118" s="1" t="s">
        <v>138</v>
      </c>
    </row>
  </sheetData>
  <mergeCells count="113">
    <mergeCell ref="G2:P2"/>
    <mergeCell ref="G3:P3"/>
    <mergeCell ref="G4:P4"/>
    <mergeCell ref="A6:A7"/>
    <mergeCell ref="B6:D7"/>
    <mergeCell ref="E6:E7"/>
    <mergeCell ref="F6:F7"/>
    <mergeCell ref="G6:G7"/>
    <mergeCell ref="H6:H7"/>
    <mergeCell ref="I6:I7"/>
    <mergeCell ref="B11:D11"/>
    <mergeCell ref="B12:D12"/>
    <mergeCell ref="B13:D13"/>
    <mergeCell ref="B14:D14"/>
    <mergeCell ref="B15:D15"/>
    <mergeCell ref="B16:D16"/>
    <mergeCell ref="V6:V7"/>
    <mergeCell ref="X6:X7"/>
    <mergeCell ref="Y6:Y7"/>
    <mergeCell ref="B9:D9"/>
    <mergeCell ref="B10:D10"/>
    <mergeCell ref="R6:S6"/>
    <mergeCell ref="T6:T7"/>
    <mergeCell ref="U6:U7"/>
    <mergeCell ref="J6:J7"/>
    <mergeCell ref="K6:K7"/>
    <mergeCell ref="L6:L7"/>
    <mergeCell ref="M6:M7"/>
    <mergeCell ref="N6:N7"/>
    <mergeCell ref="Q6:Q7"/>
    <mergeCell ref="O6:O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9:D39"/>
    <mergeCell ref="B40:D40"/>
    <mergeCell ref="B41:D41"/>
    <mergeCell ref="B38:D38"/>
    <mergeCell ref="B47:D47"/>
    <mergeCell ref="B29:D29"/>
    <mergeCell ref="B30:D30"/>
    <mergeCell ref="B31:D31"/>
    <mergeCell ref="B32:D32"/>
    <mergeCell ref="B33:D33"/>
    <mergeCell ref="B34:D34"/>
    <mergeCell ref="B49:D49"/>
    <mergeCell ref="B50:D50"/>
    <mergeCell ref="B51:D51"/>
    <mergeCell ref="B52:D52"/>
    <mergeCell ref="B53:D53"/>
    <mergeCell ref="B42:D42"/>
    <mergeCell ref="B43:D43"/>
    <mergeCell ref="B44:D44"/>
    <mergeCell ref="B45:D45"/>
    <mergeCell ref="B46:D46"/>
    <mergeCell ref="B48:D48"/>
    <mergeCell ref="B60:D60"/>
    <mergeCell ref="B61:D61"/>
    <mergeCell ref="B62:D62"/>
    <mergeCell ref="B63:D63"/>
    <mergeCell ref="B64:D64"/>
    <mergeCell ref="B65:D65"/>
    <mergeCell ref="B54:D54"/>
    <mergeCell ref="B55:D55"/>
    <mergeCell ref="B56:D56"/>
    <mergeCell ref="B57:D57"/>
    <mergeCell ref="B58:D58"/>
    <mergeCell ref="B59:D59"/>
    <mergeCell ref="B79:D79"/>
    <mergeCell ref="B66:D66"/>
    <mergeCell ref="B67:D67"/>
    <mergeCell ref="B68:D68"/>
    <mergeCell ref="B69:D69"/>
    <mergeCell ref="B70:D70"/>
    <mergeCell ref="B71:D71"/>
    <mergeCell ref="B75:D75"/>
    <mergeCell ref="B76:D76"/>
    <mergeCell ref="B81:D81"/>
    <mergeCell ref="B93:D93"/>
    <mergeCell ref="B94:D94"/>
    <mergeCell ref="B95:D95"/>
    <mergeCell ref="B96:D96"/>
    <mergeCell ref="B8:D8"/>
    <mergeCell ref="W6:W7"/>
    <mergeCell ref="B87:D87"/>
    <mergeCell ref="B88:D88"/>
    <mergeCell ref="B89:D89"/>
    <mergeCell ref="B90:D90"/>
    <mergeCell ref="B91:D91"/>
    <mergeCell ref="B92:D92"/>
    <mergeCell ref="B80:D80"/>
    <mergeCell ref="B82:D82"/>
    <mergeCell ref="B83:D83"/>
    <mergeCell ref="B84:D84"/>
    <mergeCell ref="B85:D85"/>
    <mergeCell ref="B86:D86"/>
    <mergeCell ref="B72:D72"/>
    <mergeCell ref="B73:D73"/>
    <mergeCell ref="B74:D74"/>
    <mergeCell ref="B77:D77"/>
    <mergeCell ref="B78:D78"/>
  </mergeCells>
  <pageMargins left="0.25" right="0.25" top="0.75" bottom="0.75" header="0.3" footer="0.3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Y119"/>
  <sheetViews>
    <sheetView zoomScale="120" zoomScaleNormal="120" workbookViewId="0">
      <selection activeCell="B92" sqref="B92:D92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0.7109375" style="1" customWidth="1"/>
    <col min="16" max="16" width="14" style="1" customWidth="1"/>
    <col min="17" max="17" width="12.140625" style="1" customWidth="1"/>
    <col min="18" max="19" width="7.85546875" style="1" customWidth="1"/>
    <col min="20" max="20" width="11.140625" style="1" customWidth="1"/>
    <col min="21" max="21" width="12.42578125" style="1" customWidth="1"/>
    <col min="22" max="22" width="13.28515625" style="1" customWidth="1"/>
    <col min="23" max="23" width="11.42578125" style="1"/>
    <col min="24" max="24" width="10.140625" style="1" customWidth="1"/>
    <col min="25" max="16384" width="11.42578125" style="1"/>
  </cols>
  <sheetData>
    <row r="2" spans="1:25">
      <c r="G2" s="32" t="s">
        <v>0</v>
      </c>
      <c r="H2" s="32"/>
      <c r="I2" s="32"/>
      <c r="J2" s="32"/>
      <c r="K2" s="32"/>
      <c r="L2" s="32"/>
      <c r="M2" s="32"/>
      <c r="N2" s="32"/>
      <c r="O2" s="32"/>
      <c r="P2" s="32"/>
    </row>
    <row r="3" spans="1:25">
      <c r="G3" s="33" t="s">
        <v>150</v>
      </c>
      <c r="H3" s="34"/>
      <c r="I3" s="34"/>
      <c r="J3" s="34"/>
      <c r="K3" s="34"/>
      <c r="L3" s="34"/>
      <c r="M3" s="34"/>
      <c r="N3" s="34"/>
      <c r="O3" s="34"/>
      <c r="P3" s="34"/>
    </row>
    <row r="4" spans="1:25">
      <c r="G4" s="32" t="s">
        <v>1</v>
      </c>
      <c r="H4" s="32"/>
      <c r="I4" s="32"/>
      <c r="J4" s="32"/>
      <c r="K4" s="32"/>
      <c r="L4" s="32"/>
      <c r="M4" s="32"/>
      <c r="N4" s="32"/>
      <c r="O4" s="32"/>
      <c r="P4" s="32"/>
    </row>
    <row r="6" spans="1:25" ht="12.75" customHeight="1">
      <c r="A6" s="35" t="s">
        <v>2</v>
      </c>
      <c r="B6" s="36" t="s">
        <v>3</v>
      </c>
      <c r="C6" s="36"/>
      <c r="D6" s="36"/>
      <c r="E6" s="36" t="s">
        <v>4</v>
      </c>
      <c r="F6" s="29" t="s">
        <v>5</v>
      </c>
      <c r="G6" s="29" t="s">
        <v>6</v>
      </c>
      <c r="H6" s="36" t="s">
        <v>7</v>
      </c>
      <c r="I6" s="29" t="s">
        <v>8</v>
      </c>
      <c r="J6" s="28" t="s">
        <v>9</v>
      </c>
      <c r="K6" s="28" t="s">
        <v>10</v>
      </c>
      <c r="L6" s="22" t="s">
        <v>11</v>
      </c>
      <c r="M6" s="22" t="s">
        <v>12</v>
      </c>
      <c r="N6" s="28" t="s">
        <v>13</v>
      </c>
      <c r="O6" s="28" t="s">
        <v>142</v>
      </c>
      <c r="P6" s="2" t="s">
        <v>14</v>
      </c>
      <c r="Q6" s="22" t="s">
        <v>15</v>
      </c>
      <c r="R6" s="30" t="s">
        <v>16</v>
      </c>
      <c r="S6" s="31"/>
      <c r="T6" s="22" t="s">
        <v>17</v>
      </c>
      <c r="U6" s="22" t="s">
        <v>18</v>
      </c>
      <c r="V6" s="22" t="s">
        <v>19</v>
      </c>
      <c r="W6" s="28" t="s">
        <v>20</v>
      </c>
      <c r="X6" s="29" t="s">
        <v>21</v>
      </c>
    </row>
    <row r="7" spans="1:25">
      <c r="A7" s="35"/>
      <c r="B7" s="36"/>
      <c r="C7" s="36"/>
      <c r="D7" s="36"/>
      <c r="E7" s="36"/>
      <c r="F7" s="29"/>
      <c r="G7" s="29"/>
      <c r="H7" s="36"/>
      <c r="I7" s="29"/>
      <c r="J7" s="28"/>
      <c r="K7" s="28"/>
      <c r="L7" s="23"/>
      <c r="M7" s="23"/>
      <c r="N7" s="28"/>
      <c r="O7" s="28"/>
      <c r="P7" s="3" t="s">
        <v>22</v>
      </c>
      <c r="Q7" s="23"/>
      <c r="R7" s="4">
        <v>0.25</v>
      </c>
      <c r="S7" s="4">
        <v>0.5</v>
      </c>
      <c r="T7" s="23"/>
      <c r="U7" s="23"/>
      <c r="V7" s="23"/>
      <c r="W7" s="28"/>
      <c r="X7" s="29"/>
    </row>
    <row r="8" spans="1:25">
      <c r="A8" s="5" t="s">
        <v>74</v>
      </c>
      <c r="B8" s="21" t="s">
        <v>140</v>
      </c>
      <c r="C8" s="21"/>
      <c r="D8" s="21"/>
      <c r="E8" s="5">
        <v>15</v>
      </c>
      <c r="F8" s="17" t="s">
        <v>120</v>
      </c>
      <c r="G8" s="5" t="s">
        <v>26</v>
      </c>
      <c r="H8" s="5"/>
      <c r="I8" s="7">
        <v>454049</v>
      </c>
      <c r="J8" s="7">
        <v>68107</v>
      </c>
      <c r="K8" s="7">
        <f>+I8</f>
        <v>454049</v>
      </c>
      <c r="L8" s="14"/>
      <c r="M8" s="14"/>
      <c r="N8" s="7">
        <v>90810</v>
      </c>
      <c r="O8" s="14"/>
      <c r="P8" s="14"/>
      <c r="Q8" s="14"/>
      <c r="R8" s="7"/>
      <c r="S8" s="7"/>
      <c r="T8" s="14"/>
      <c r="U8" s="14"/>
      <c r="V8" s="14"/>
      <c r="W8" s="7">
        <v>17628</v>
      </c>
      <c r="X8" s="7">
        <f>SUM(I8:W8)</f>
        <v>1084643</v>
      </c>
      <c r="Y8" s="8"/>
    </row>
    <row r="9" spans="1:25">
      <c r="A9" s="5" t="s">
        <v>23</v>
      </c>
      <c r="B9" s="21" t="s">
        <v>24</v>
      </c>
      <c r="C9" s="21"/>
      <c r="D9" s="21"/>
      <c r="E9" s="5">
        <v>12</v>
      </c>
      <c r="F9" s="17" t="s">
        <v>25</v>
      </c>
      <c r="G9" s="5" t="s">
        <v>26</v>
      </c>
      <c r="H9" s="5">
        <v>4</v>
      </c>
      <c r="I9" s="7">
        <v>226882</v>
      </c>
      <c r="J9" s="7">
        <v>34032</v>
      </c>
      <c r="K9" s="7">
        <f>+I9</f>
        <v>226882</v>
      </c>
      <c r="L9" s="7"/>
      <c r="M9" s="7"/>
      <c r="N9" s="7">
        <v>45376</v>
      </c>
      <c r="O9" s="7"/>
      <c r="P9" s="7"/>
      <c r="Q9" s="7"/>
      <c r="R9" s="7"/>
      <c r="S9" s="7"/>
      <c r="T9" s="7"/>
      <c r="U9" s="7"/>
      <c r="V9" s="7"/>
      <c r="W9" s="7">
        <v>17628</v>
      </c>
      <c r="X9" s="7">
        <f t="shared" ref="X9:X77" si="0">SUM(I9:W9)</f>
        <v>550800</v>
      </c>
      <c r="Y9" s="8"/>
    </row>
    <row r="10" spans="1:25">
      <c r="A10" s="5" t="s">
        <v>27</v>
      </c>
      <c r="B10" s="21" t="s">
        <v>28</v>
      </c>
      <c r="C10" s="21"/>
      <c r="D10" s="21"/>
      <c r="E10" s="5">
        <v>6</v>
      </c>
      <c r="F10" s="17" t="s">
        <v>29</v>
      </c>
      <c r="G10" s="5" t="s">
        <v>30</v>
      </c>
      <c r="H10" s="5">
        <v>11</v>
      </c>
      <c r="I10" s="7">
        <v>282751</v>
      </c>
      <c r="J10" s="7">
        <v>42413</v>
      </c>
      <c r="K10" s="7">
        <f t="shared" ref="K10:K15" si="1">+I10</f>
        <v>282751</v>
      </c>
      <c r="L10" s="7"/>
      <c r="M10" s="7"/>
      <c r="N10" s="7">
        <v>56550</v>
      </c>
      <c r="O10" s="7"/>
      <c r="P10" s="7"/>
      <c r="Q10" s="7"/>
      <c r="R10" s="7"/>
      <c r="S10" s="7"/>
      <c r="T10" s="7"/>
      <c r="U10" s="7"/>
      <c r="V10" s="7"/>
      <c r="W10" s="7">
        <v>17628</v>
      </c>
      <c r="X10" s="7">
        <f t="shared" si="0"/>
        <v>682093</v>
      </c>
    </row>
    <row r="11" spans="1:25">
      <c r="A11" s="5" t="s">
        <v>27</v>
      </c>
      <c r="B11" s="21" t="s">
        <v>31</v>
      </c>
      <c r="C11" s="21"/>
      <c r="D11" s="21"/>
      <c r="E11" s="5">
        <v>13</v>
      </c>
      <c r="F11" s="17" t="s">
        <v>29</v>
      </c>
      <c r="G11" s="5" t="s">
        <v>30</v>
      </c>
      <c r="H11" s="5">
        <v>3</v>
      </c>
      <c r="I11" s="7">
        <v>189275</v>
      </c>
      <c r="J11" s="7">
        <v>28391</v>
      </c>
      <c r="K11" s="7">
        <f t="shared" si="1"/>
        <v>189275</v>
      </c>
      <c r="L11" s="7"/>
      <c r="M11" s="7"/>
      <c r="N11" s="7">
        <v>37855</v>
      </c>
      <c r="O11" s="7"/>
      <c r="P11" s="7"/>
      <c r="Q11" s="7"/>
      <c r="R11" s="7"/>
      <c r="S11" s="7"/>
      <c r="T11" s="7"/>
      <c r="U11" s="7"/>
      <c r="V11" s="7"/>
      <c r="W11" s="7">
        <v>17628</v>
      </c>
      <c r="X11" s="7">
        <f t="shared" si="0"/>
        <v>462424</v>
      </c>
    </row>
    <row r="12" spans="1:25">
      <c r="A12" s="5" t="s">
        <v>32</v>
      </c>
      <c r="B12" s="21" t="s">
        <v>33</v>
      </c>
      <c r="C12" s="21"/>
      <c r="D12" s="21"/>
      <c r="E12" s="5">
        <v>15</v>
      </c>
      <c r="F12" s="17" t="s">
        <v>34</v>
      </c>
      <c r="G12" s="5" t="s">
        <v>26</v>
      </c>
      <c r="H12" s="5"/>
      <c r="I12" s="7">
        <v>143352</v>
      </c>
      <c r="J12" s="7">
        <v>21503</v>
      </c>
      <c r="K12" s="7">
        <f t="shared" si="1"/>
        <v>143352</v>
      </c>
      <c r="L12" s="7"/>
      <c r="M12" s="7"/>
      <c r="N12" s="7">
        <v>28670</v>
      </c>
      <c r="O12" s="7"/>
      <c r="P12" s="7"/>
      <c r="Q12" s="7"/>
      <c r="R12" s="7"/>
      <c r="S12" s="7">
        <v>153915</v>
      </c>
      <c r="T12" s="7">
        <v>84000</v>
      </c>
      <c r="U12" s="7"/>
      <c r="V12" s="7"/>
      <c r="W12" s="7">
        <v>17628</v>
      </c>
      <c r="X12" s="7">
        <f t="shared" si="0"/>
        <v>592420</v>
      </c>
    </row>
    <row r="13" spans="1:25">
      <c r="A13" s="5" t="s">
        <v>23</v>
      </c>
      <c r="B13" s="21" t="s">
        <v>35</v>
      </c>
      <c r="C13" s="21"/>
      <c r="D13" s="21"/>
      <c r="E13" s="5">
        <v>13</v>
      </c>
      <c r="F13" s="17" t="s">
        <v>25</v>
      </c>
      <c r="G13" s="5" t="s">
        <v>30</v>
      </c>
      <c r="H13" s="5">
        <v>3</v>
      </c>
      <c r="I13" s="7">
        <v>211931</v>
      </c>
      <c r="J13" s="7">
        <v>31790</v>
      </c>
      <c r="K13" s="7">
        <f t="shared" si="1"/>
        <v>211931</v>
      </c>
      <c r="L13" s="7"/>
      <c r="M13" s="7">
        <v>42386</v>
      </c>
      <c r="N13" s="7">
        <v>42386</v>
      </c>
      <c r="O13" s="7"/>
      <c r="P13" s="7"/>
      <c r="Q13" s="7"/>
      <c r="R13" s="7"/>
      <c r="S13" s="7"/>
      <c r="T13" s="7"/>
      <c r="U13" s="7"/>
      <c r="V13" s="7"/>
      <c r="W13" s="7">
        <v>17628</v>
      </c>
      <c r="X13" s="7">
        <f t="shared" si="0"/>
        <v>558052</v>
      </c>
    </row>
    <row r="14" spans="1:25">
      <c r="A14" s="5" t="s">
        <v>23</v>
      </c>
      <c r="B14" s="21" t="s">
        <v>36</v>
      </c>
      <c r="C14" s="21"/>
      <c r="D14" s="21"/>
      <c r="E14" s="5">
        <v>11</v>
      </c>
      <c r="F14" s="17" t="s">
        <v>37</v>
      </c>
      <c r="G14" s="5" t="s">
        <v>30</v>
      </c>
      <c r="H14" s="5">
        <v>6</v>
      </c>
      <c r="I14" s="7">
        <v>241834</v>
      </c>
      <c r="J14" s="7">
        <v>36275</v>
      </c>
      <c r="K14" s="7">
        <f t="shared" si="1"/>
        <v>241834</v>
      </c>
      <c r="L14" s="7"/>
      <c r="M14" s="7"/>
      <c r="N14" s="7">
        <v>48367</v>
      </c>
      <c r="O14" s="7"/>
      <c r="P14" s="7"/>
      <c r="Q14" s="7"/>
      <c r="R14" s="7">
        <v>3182</v>
      </c>
      <c r="S14" s="7">
        <v>76369</v>
      </c>
      <c r="T14" s="7"/>
      <c r="U14" s="7"/>
      <c r="V14" s="7">
        <v>40000</v>
      </c>
      <c r="W14" s="7">
        <v>17628</v>
      </c>
      <c r="X14" s="7">
        <f t="shared" si="0"/>
        <v>705489</v>
      </c>
    </row>
    <row r="15" spans="1:25">
      <c r="A15" s="5" t="s">
        <v>38</v>
      </c>
      <c r="B15" s="21" t="s">
        <v>39</v>
      </c>
      <c r="C15" s="21"/>
      <c r="D15" s="21"/>
      <c r="E15" s="5">
        <v>4</v>
      </c>
      <c r="F15" s="17" t="s">
        <v>40</v>
      </c>
      <c r="G15" s="5" t="s">
        <v>30</v>
      </c>
      <c r="H15" s="5">
        <v>12</v>
      </c>
      <c r="I15" s="7">
        <v>683774</v>
      </c>
      <c r="J15" s="7">
        <v>102566</v>
      </c>
      <c r="K15" s="7">
        <f t="shared" si="1"/>
        <v>683774</v>
      </c>
      <c r="L15" s="7">
        <v>16585</v>
      </c>
      <c r="M15" s="7"/>
      <c r="N15" s="7">
        <v>136755</v>
      </c>
      <c r="O15" s="7"/>
      <c r="P15" s="7">
        <v>410264</v>
      </c>
      <c r="Q15" s="7"/>
      <c r="R15" s="7">
        <v>143952</v>
      </c>
      <c r="S15" s="7"/>
      <c r="T15" s="7"/>
      <c r="U15" s="7"/>
      <c r="V15" s="7"/>
      <c r="W15" s="7">
        <v>17628</v>
      </c>
      <c r="X15" s="7">
        <f t="shared" si="0"/>
        <v>2195298</v>
      </c>
    </row>
    <row r="16" spans="1:25">
      <c r="A16" s="5" t="s">
        <v>32</v>
      </c>
      <c r="B16" s="21" t="s">
        <v>41</v>
      </c>
      <c r="C16" s="21"/>
      <c r="D16" s="21"/>
      <c r="E16" s="5">
        <v>13</v>
      </c>
      <c r="F16" s="17" t="s">
        <v>34</v>
      </c>
      <c r="G16" s="5" t="s">
        <v>30</v>
      </c>
      <c r="H16" s="5">
        <v>3</v>
      </c>
      <c r="I16" s="7">
        <v>166903</v>
      </c>
      <c r="J16" s="7">
        <v>25035</v>
      </c>
      <c r="K16" s="7">
        <f>+I16</f>
        <v>166903</v>
      </c>
      <c r="L16" s="7"/>
      <c r="M16" s="7"/>
      <c r="N16" s="7">
        <v>33381</v>
      </c>
      <c r="O16" s="7"/>
      <c r="P16" s="7"/>
      <c r="Q16" s="7">
        <v>56747</v>
      </c>
      <c r="R16" s="7"/>
      <c r="S16" s="7">
        <v>231907</v>
      </c>
      <c r="T16" s="7">
        <v>84000</v>
      </c>
      <c r="U16" s="7"/>
      <c r="V16" s="7"/>
      <c r="W16" s="7">
        <v>17628</v>
      </c>
      <c r="X16" s="7">
        <f t="shared" si="0"/>
        <v>782504</v>
      </c>
    </row>
    <row r="17" spans="1:24" s="12" customFormat="1">
      <c r="A17" s="9" t="s">
        <v>23</v>
      </c>
      <c r="B17" s="27" t="s">
        <v>42</v>
      </c>
      <c r="C17" s="27"/>
      <c r="D17" s="27"/>
      <c r="E17" s="9">
        <v>5</v>
      </c>
      <c r="F17" s="18" t="s">
        <v>25</v>
      </c>
      <c r="G17" s="9" t="s">
        <v>30</v>
      </c>
      <c r="H17" s="9">
        <v>14</v>
      </c>
      <c r="I17" s="11">
        <v>331549</v>
      </c>
      <c r="J17" s="11">
        <v>49732</v>
      </c>
      <c r="K17" s="11">
        <f t="shared" ref="K17:K27" si="2">+I17</f>
        <v>331549</v>
      </c>
      <c r="L17" s="11"/>
      <c r="M17" s="11"/>
      <c r="N17" s="11">
        <v>66310</v>
      </c>
      <c r="O17" s="11"/>
      <c r="P17" s="11"/>
      <c r="Q17" s="11"/>
      <c r="R17" s="11"/>
      <c r="S17" s="11"/>
      <c r="T17" s="11"/>
      <c r="U17" s="11"/>
      <c r="V17" s="11"/>
      <c r="W17" s="7">
        <v>17628</v>
      </c>
      <c r="X17" s="11">
        <f t="shared" si="0"/>
        <v>796768</v>
      </c>
    </row>
    <row r="18" spans="1:24">
      <c r="A18" s="5" t="s">
        <v>32</v>
      </c>
      <c r="B18" s="21" t="s">
        <v>43</v>
      </c>
      <c r="C18" s="21"/>
      <c r="D18" s="21"/>
      <c r="E18" s="5">
        <v>11</v>
      </c>
      <c r="F18" s="17" t="s">
        <v>34</v>
      </c>
      <c r="G18" s="5" t="s">
        <v>30</v>
      </c>
      <c r="H18" s="5">
        <v>6</v>
      </c>
      <c r="I18" s="7">
        <v>190453</v>
      </c>
      <c r="J18" s="7">
        <v>28568</v>
      </c>
      <c r="K18" s="7">
        <f t="shared" si="2"/>
        <v>190453</v>
      </c>
      <c r="L18" s="7"/>
      <c r="M18" s="7"/>
      <c r="N18" s="7">
        <v>38091</v>
      </c>
      <c r="O18" s="7"/>
      <c r="P18" s="7"/>
      <c r="Q18" s="7">
        <v>64754</v>
      </c>
      <c r="R18" s="7"/>
      <c r="S18" s="7"/>
      <c r="T18" s="7"/>
      <c r="U18" s="7"/>
      <c r="V18" s="7"/>
      <c r="W18" s="7">
        <v>17628</v>
      </c>
      <c r="X18" s="7">
        <f t="shared" si="0"/>
        <v>529947</v>
      </c>
    </row>
    <row r="19" spans="1:24">
      <c r="A19" s="5" t="s">
        <v>23</v>
      </c>
      <c r="B19" s="21" t="s">
        <v>44</v>
      </c>
      <c r="C19" s="21"/>
      <c r="D19" s="21"/>
      <c r="E19" s="5">
        <v>3</v>
      </c>
      <c r="F19" s="17" t="s">
        <v>25</v>
      </c>
      <c r="G19" s="5" t="s">
        <v>30</v>
      </c>
      <c r="H19" s="5">
        <v>15</v>
      </c>
      <c r="I19" s="7">
        <v>361453</v>
      </c>
      <c r="J19" s="7">
        <v>54218</v>
      </c>
      <c r="K19" s="7">
        <f t="shared" si="2"/>
        <v>361453</v>
      </c>
      <c r="L19" s="7"/>
      <c r="M19" s="7"/>
      <c r="N19" s="7">
        <v>72291</v>
      </c>
      <c r="O19" s="7"/>
      <c r="P19" s="7"/>
      <c r="Q19" s="7"/>
      <c r="R19" s="7">
        <v>9512</v>
      </c>
      <c r="S19" s="7">
        <v>57072</v>
      </c>
      <c r="T19" s="7"/>
      <c r="U19" s="7"/>
      <c r="V19" s="7"/>
      <c r="W19" s="7">
        <v>17628</v>
      </c>
      <c r="X19" s="7">
        <f t="shared" si="0"/>
        <v>933627</v>
      </c>
    </row>
    <row r="20" spans="1:24">
      <c r="A20" s="5" t="s">
        <v>32</v>
      </c>
      <c r="B20" s="21" t="s">
        <v>45</v>
      </c>
      <c r="C20" s="21"/>
      <c r="D20" s="21"/>
      <c r="E20" s="5">
        <v>14</v>
      </c>
      <c r="F20" s="17" t="s">
        <v>34</v>
      </c>
      <c r="G20" s="5" t="s">
        <v>26</v>
      </c>
      <c r="H20" s="5">
        <v>2</v>
      </c>
      <c r="I20" s="7">
        <v>155130</v>
      </c>
      <c r="J20" s="7">
        <v>23270</v>
      </c>
      <c r="K20" s="7">
        <f t="shared" si="2"/>
        <v>155130</v>
      </c>
      <c r="L20" s="7"/>
      <c r="M20" s="7">
        <v>31026</v>
      </c>
      <c r="N20" s="7">
        <v>31026</v>
      </c>
      <c r="O20" s="7"/>
      <c r="P20" s="7"/>
      <c r="Q20" s="7">
        <v>52745</v>
      </c>
      <c r="R20" s="7"/>
      <c r="S20" s="7"/>
      <c r="T20" s="7"/>
      <c r="U20" s="7"/>
      <c r="V20" s="7"/>
      <c r="W20" s="7">
        <v>17628</v>
      </c>
      <c r="X20" s="7">
        <f t="shared" si="0"/>
        <v>465955</v>
      </c>
    </row>
    <row r="21" spans="1:24" s="12" customFormat="1">
      <c r="A21" s="9" t="s">
        <v>23</v>
      </c>
      <c r="B21" s="27" t="s">
        <v>46</v>
      </c>
      <c r="C21" s="27"/>
      <c r="D21" s="27"/>
      <c r="E21" s="9">
        <v>14</v>
      </c>
      <c r="F21" s="18" t="s">
        <v>25</v>
      </c>
      <c r="G21" s="9" t="s">
        <v>26</v>
      </c>
      <c r="H21" s="9">
        <v>2</v>
      </c>
      <c r="I21" s="11">
        <v>196977</v>
      </c>
      <c r="J21" s="11">
        <v>29547</v>
      </c>
      <c r="K21" s="11">
        <f t="shared" si="2"/>
        <v>196977</v>
      </c>
      <c r="L21" s="11"/>
      <c r="M21" s="11">
        <v>39395</v>
      </c>
      <c r="N21" s="11">
        <v>39395</v>
      </c>
      <c r="O21" s="11"/>
      <c r="P21" s="11"/>
      <c r="Q21" s="11"/>
      <c r="R21" s="11"/>
      <c r="S21" s="11"/>
      <c r="T21" s="11"/>
      <c r="U21" s="11"/>
      <c r="V21" s="11"/>
      <c r="W21" s="7">
        <v>17628</v>
      </c>
      <c r="X21" s="11">
        <f t="shared" si="0"/>
        <v>519919</v>
      </c>
    </row>
    <row r="22" spans="1:24">
      <c r="A22" s="5" t="s">
        <v>23</v>
      </c>
      <c r="B22" s="27" t="s">
        <v>47</v>
      </c>
      <c r="C22" s="27"/>
      <c r="D22" s="27"/>
      <c r="E22" s="5">
        <v>10</v>
      </c>
      <c r="F22" s="17" t="s">
        <v>149</v>
      </c>
      <c r="G22" s="5" t="s">
        <v>30</v>
      </c>
      <c r="H22" s="5">
        <v>6</v>
      </c>
      <c r="I22" s="7">
        <v>256786</v>
      </c>
      <c r="J22" s="7">
        <v>38518</v>
      </c>
      <c r="K22" s="7">
        <f t="shared" si="2"/>
        <v>256786</v>
      </c>
      <c r="L22" s="7"/>
      <c r="M22" s="7"/>
      <c r="N22" s="7">
        <v>51357</v>
      </c>
      <c r="O22" s="7"/>
      <c r="P22" s="7"/>
      <c r="Q22" s="7"/>
      <c r="R22" s="7"/>
      <c r="S22" s="7"/>
      <c r="T22" s="7"/>
      <c r="U22" s="7"/>
      <c r="V22" s="7"/>
      <c r="W22" s="7">
        <v>17628</v>
      </c>
      <c r="X22" s="7">
        <f t="shared" si="0"/>
        <v>621075</v>
      </c>
    </row>
    <row r="23" spans="1:24">
      <c r="A23" s="5" t="s">
        <v>48</v>
      </c>
      <c r="B23" s="21" t="s">
        <v>49</v>
      </c>
      <c r="C23" s="21"/>
      <c r="D23" s="21"/>
      <c r="E23" s="5">
        <v>6</v>
      </c>
      <c r="F23" s="17" t="s">
        <v>37</v>
      </c>
      <c r="G23" s="5" t="s">
        <v>30</v>
      </c>
      <c r="H23" s="5">
        <v>12</v>
      </c>
      <c r="I23" s="7">
        <v>304142</v>
      </c>
      <c r="J23" s="7">
        <v>45621</v>
      </c>
      <c r="K23" s="7">
        <f t="shared" si="2"/>
        <v>304142</v>
      </c>
      <c r="L23" s="7"/>
      <c r="M23" s="7"/>
      <c r="N23" s="7">
        <v>60828</v>
      </c>
      <c r="O23" s="7"/>
      <c r="P23" s="7"/>
      <c r="Q23" s="7"/>
      <c r="R23" s="7"/>
      <c r="S23" s="7">
        <v>614687</v>
      </c>
      <c r="T23" s="7">
        <v>84000</v>
      </c>
      <c r="U23" s="7"/>
      <c r="V23" s="7"/>
      <c r="W23" s="7">
        <v>17628</v>
      </c>
      <c r="X23" s="7">
        <f t="shared" si="0"/>
        <v>1431048</v>
      </c>
    </row>
    <row r="24" spans="1:24">
      <c r="A24" s="5" t="s">
        <v>27</v>
      </c>
      <c r="B24" s="21" t="s">
        <v>50</v>
      </c>
      <c r="C24" s="21"/>
      <c r="D24" s="21"/>
      <c r="E24" s="5">
        <v>13</v>
      </c>
      <c r="F24" s="17" t="s">
        <v>29</v>
      </c>
      <c r="G24" s="5" t="s">
        <v>30</v>
      </c>
      <c r="H24" s="5">
        <v>3</v>
      </c>
      <c r="I24" s="7">
        <v>189275</v>
      </c>
      <c r="J24" s="7">
        <v>28391</v>
      </c>
      <c r="K24" s="7">
        <f t="shared" si="2"/>
        <v>189275</v>
      </c>
      <c r="L24" s="7"/>
      <c r="M24" s="7"/>
      <c r="N24" s="7">
        <v>37855</v>
      </c>
      <c r="O24" s="7"/>
      <c r="P24" s="7"/>
      <c r="Q24" s="7"/>
      <c r="R24" s="7"/>
      <c r="S24" s="7"/>
      <c r="T24" s="7"/>
      <c r="U24" s="7"/>
      <c r="V24" s="7"/>
      <c r="W24" s="7">
        <v>17628</v>
      </c>
      <c r="X24" s="7">
        <f t="shared" si="0"/>
        <v>462424</v>
      </c>
    </row>
    <row r="25" spans="1:24">
      <c r="A25" s="5" t="s">
        <v>23</v>
      </c>
      <c r="B25" s="21" t="s">
        <v>51</v>
      </c>
      <c r="C25" s="21"/>
      <c r="D25" s="21"/>
      <c r="E25" s="5">
        <v>4</v>
      </c>
      <c r="F25" s="17" t="s">
        <v>25</v>
      </c>
      <c r="G25" s="5" t="s">
        <v>30</v>
      </c>
      <c r="H25" s="5">
        <v>15</v>
      </c>
      <c r="I25" s="7">
        <v>346499</v>
      </c>
      <c r="J25" s="7">
        <v>51975</v>
      </c>
      <c r="K25" s="7">
        <f t="shared" si="2"/>
        <v>346499</v>
      </c>
      <c r="L25" s="7"/>
      <c r="M25" s="7"/>
      <c r="N25" s="7">
        <v>69300</v>
      </c>
      <c r="O25" s="7"/>
      <c r="P25" s="7"/>
      <c r="Q25" s="7"/>
      <c r="R25" s="7">
        <v>4559</v>
      </c>
      <c r="S25" s="7">
        <v>27355</v>
      </c>
      <c r="T25" s="7"/>
      <c r="U25" s="7"/>
      <c r="V25" s="7">
        <v>40000</v>
      </c>
      <c r="W25" s="7">
        <v>17628</v>
      </c>
      <c r="X25" s="7">
        <f t="shared" si="0"/>
        <v>903815</v>
      </c>
    </row>
    <row r="26" spans="1:24" s="12" customFormat="1">
      <c r="A26" s="9" t="s">
        <v>23</v>
      </c>
      <c r="B26" s="27" t="s">
        <v>52</v>
      </c>
      <c r="C26" s="27"/>
      <c r="D26" s="27"/>
      <c r="E26" s="9">
        <v>15</v>
      </c>
      <c r="F26" s="18" t="s">
        <v>25</v>
      </c>
      <c r="G26" s="9" t="s">
        <v>26</v>
      </c>
      <c r="H26" s="9"/>
      <c r="I26" s="11">
        <v>182026</v>
      </c>
      <c r="J26" s="11">
        <v>27304</v>
      </c>
      <c r="K26" s="11">
        <f t="shared" si="2"/>
        <v>182026</v>
      </c>
      <c r="L26" s="11"/>
      <c r="M26" s="11"/>
      <c r="N26" s="11">
        <v>36405</v>
      </c>
      <c r="O26" s="11"/>
      <c r="P26" s="11"/>
      <c r="Q26" s="11"/>
      <c r="R26" s="11"/>
      <c r="S26" s="11"/>
      <c r="T26" s="11"/>
      <c r="U26" s="11"/>
      <c r="V26" s="11"/>
      <c r="W26" s="7">
        <v>17628</v>
      </c>
      <c r="X26" s="11">
        <f t="shared" si="0"/>
        <v>445389</v>
      </c>
    </row>
    <row r="27" spans="1:24">
      <c r="A27" s="5" t="s">
        <v>27</v>
      </c>
      <c r="B27" s="21" t="s">
        <v>53</v>
      </c>
      <c r="C27" s="21"/>
      <c r="D27" s="21"/>
      <c r="E27" s="5">
        <v>12</v>
      </c>
      <c r="F27" s="17" t="s">
        <v>29</v>
      </c>
      <c r="G27" s="5" t="s">
        <v>26</v>
      </c>
      <c r="H27" s="5">
        <v>4</v>
      </c>
      <c r="I27" s="7">
        <v>202629</v>
      </c>
      <c r="J27" s="7">
        <v>30394</v>
      </c>
      <c r="K27" s="7">
        <f t="shared" si="2"/>
        <v>202629</v>
      </c>
      <c r="L27" s="7"/>
      <c r="M27" s="7"/>
      <c r="N27" s="7">
        <v>40526</v>
      </c>
      <c r="O27" s="7"/>
      <c r="P27" s="7"/>
      <c r="Q27" s="7"/>
      <c r="R27" s="7"/>
      <c r="S27" s="7"/>
      <c r="T27" s="7"/>
      <c r="U27" s="7"/>
      <c r="V27" s="7"/>
      <c r="W27" s="7">
        <v>17628</v>
      </c>
      <c r="X27" s="7">
        <f t="shared" si="0"/>
        <v>493806</v>
      </c>
    </row>
    <row r="28" spans="1:24">
      <c r="A28" s="5" t="s">
        <v>32</v>
      </c>
      <c r="B28" s="21" t="s">
        <v>54</v>
      </c>
      <c r="C28" s="21"/>
      <c r="D28" s="21"/>
      <c r="E28" s="5">
        <v>12</v>
      </c>
      <c r="F28" s="17" t="s">
        <v>55</v>
      </c>
      <c r="G28" s="5" t="s">
        <v>30</v>
      </c>
      <c r="H28" s="5">
        <v>5</v>
      </c>
      <c r="I28" s="7">
        <v>178678</v>
      </c>
      <c r="J28" s="7">
        <v>26802</v>
      </c>
      <c r="K28" s="7">
        <f>I28</f>
        <v>178678</v>
      </c>
      <c r="L28" s="7"/>
      <c r="M28" s="7"/>
      <c r="N28" s="7">
        <v>35736</v>
      </c>
      <c r="O28" s="7"/>
      <c r="P28" s="7"/>
      <c r="Q28" s="7"/>
      <c r="R28" s="7"/>
      <c r="S28" s="7">
        <v>132598</v>
      </c>
      <c r="T28" s="7">
        <v>52500</v>
      </c>
      <c r="U28" s="7"/>
      <c r="V28" s="7"/>
      <c r="W28" s="7">
        <v>17628</v>
      </c>
      <c r="X28" s="7">
        <f t="shared" si="0"/>
        <v>622620</v>
      </c>
    </row>
    <row r="29" spans="1:24">
      <c r="A29" s="5" t="s">
        <v>38</v>
      </c>
      <c r="B29" s="21" t="s">
        <v>56</v>
      </c>
      <c r="C29" s="21"/>
      <c r="D29" s="21"/>
      <c r="E29" s="5">
        <v>13</v>
      </c>
      <c r="F29" s="17" t="s">
        <v>57</v>
      </c>
      <c r="G29" s="5" t="s">
        <v>26</v>
      </c>
      <c r="H29" s="5">
        <v>3</v>
      </c>
      <c r="I29" s="7">
        <v>406567</v>
      </c>
      <c r="J29" s="7">
        <v>60985</v>
      </c>
      <c r="K29" s="7">
        <f>I29</f>
        <v>406567</v>
      </c>
      <c r="L29" s="7">
        <v>16585</v>
      </c>
      <c r="M29" s="7"/>
      <c r="N29" s="7">
        <v>81313</v>
      </c>
      <c r="O29" s="7"/>
      <c r="P29" s="7"/>
      <c r="Q29" s="7"/>
      <c r="R29" s="7"/>
      <c r="S29" s="7"/>
      <c r="T29" s="7"/>
      <c r="U29" s="7"/>
      <c r="V29" s="7"/>
      <c r="W29" s="7">
        <v>17628</v>
      </c>
      <c r="X29" s="7">
        <f t="shared" si="0"/>
        <v>989645</v>
      </c>
    </row>
    <row r="30" spans="1:24">
      <c r="A30" s="5" t="s">
        <v>38</v>
      </c>
      <c r="B30" s="21" t="s">
        <v>58</v>
      </c>
      <c r="C30" s="21"/>
      <c r="D30" s="21"/>
      <c r="E30" s="5">
        <v>11</v>
      </c>
      <c r="F30" s="17" t="s">
        <v>59</v>
      </c>
      <c r="G30" s="5" t="s">
        <v>30</v>
      </c>
      <c r="H30" s="5">
        <v>6</v>
      </c>
      <c r="I30" s="7">
        <v>468169</v>
      </c>
      <c r="J30" s="7">
        <v>70225</v>
      </c>
      <c r="K30" s="7">
        <f t="shared" ref="K30:K95" si="3">I30</f>
        <v>468169</v>
      </c>
      <c r="L30" s="7">
        <v>33170</v>
      </c>
      <c r="M30" s="7"/>
      <c r="N30" s="7">
        <v>93634</v>
      </c>
      <c r="O30" s="7"/>
      <c r="P30" s="7"/>
      <c r="Q30" s="7"/>
      <c r="R30" s="7"/>
      <c r="S30" s="7"/>
      <c r="T30" s="7"/>
      <c r="U30" s="7"/>
      <c r="V30" s="7"/>
      <c r="W30" s="7">
        <v>17628</v>
      </c>
      <c r="X30" s="7">
        <f t="shared" si="0"/>
        <v>1150995</v>
      </c>
    </row>
    <row r="31" spans="1:24">
      <c r="A31" s="5" t="s">
        <v>38</v>
      </c>
      <c r="B31" s="21" t="s">
        <v>60</v>
      </c>
      <c r="C31" s="21"/>
      <c r="D31" s="21"/>
      <c r="E31" s="5">
        <v>11</v>
      </c>
      <c r="F31" s="17" t="s">
        <v>61</v>
      </c>
      <c r="G31" s="5" t="s">
        <v>30</v>
      </c>
      <c r="H31" s="5">
        <v>6</v>
      </c>
      <c r="I31" s="7">
        <v>468169</v>
      </c>
      <c r="J31" s="7">
        <v>70225</v>
      </c>
      <c r="K31" s="7">
        <f t="shared" si="3"/>
        <v>468169</v>
      </c>
      <c r="L31" s="7">
        <v>16585</v>
      </c>
      <c r="M31" s="7"/>
      <c r="N31" s="7">
        <v>93634</v>
      </c>
      <c r="O31" s="7">
        <v>93634</v>
      </c>
      <c r="P31" s="7"/>
      <c r="Q31" s="7"/>
      <c r="R31" s="7"/>
      <c r="S31" s="7"/>
      <c r="T31" s="7"/>
      <c r="U31" s="7"/>
      <c r="V31" s="7"/>
      <c r="W31" s="7">
        <v>17628</v>
      </c>
      <c r="X31" s="7">
        <f t="shared" si="0"/>
        <v>1228044</v>
      </c>
    </row>
    <row r="32" spans="1:24">
      <c r="A32" s="5" t="s">
        <v>32</v>
      </c>
      <c r="B32" s="21" t="s">
        <v>62</v>
      </c>
      <c r="C32" s="21"/>
      <c r="D32" s="21"/>
      <c r="E32" s="5">
        <v>15</v>
      </c>
      <c r="F32" s="17" t="s">
        <v>34</v>
      </c>
      <c r="G32" s="5" t="s">
        <v>26</v>
      </c>
      <c r="H32" s="5"/>
      <c r="I32" s="7">
        <v>143352</v>
      </c>
      <c r="J32" s="7">
        <v>21503</v>
      </c>
      <c r="K32" s="7">
        <f t="shared" si="3"/>
        <v>143352</v>
      </c>
      <c r="L32" s="7"/>
      <c r="M32" s="7"/>
      <c r="N32" s="7">
        <v>28670</v>
      </c>
      <c r="O32" s="7"/>
      <c r="P32" s="7"/>
      <c r="Q32" s="7">
        <v>48740</v>
      </c>
      <c r="R32" s="7"/>
      <c r="S32" s="7">
        <v>176549</v>
      </c>
      <c r="T32" s="7">
        <v>84000</v>
      </c>
      <c r="U32" s="7"/>
      <c r="V32" s="7"/>
      <c r="W32" s="7">
        <v>17628</v>
      </c>
      <c r="X32" s="7">
        <f t="shared" si="0"/>
        <v>663794</v>
      </c>
    </row>
    <row r="33" spans="1:24">
      <c r="A33" s="5" t="s">
        <v>23</v>
      </c>
      <c r="B33" s="21" t="s">
        <v>63</v>
      </c>
      <c r="C33" s="21"/>
      <c r="D33" s="21"/>
      <c r="E33" s="5">
        <v>14</v>
      </c>
      <c r="F33" s="17" t="s">
        <v>25</v>
      </c>
      <c r="G33" s="5" t="s">
        <v>26</v>
      </c>
      <c r="H33" s="5">
        <v>2</v>
      </c>
      <c r="I33" s="7">
        <v>196977</v>
      </c>
      <c r="J33" s="7">
        <v>29547</v>
      </c>
      <c r="K33" s="7">
        <f t="shared" si="3"/>
        <v>196977</v>
      </c>
      <c r="L33" s="7"/>
      <c r="M33" s="7"/>
      <c r="N33" s="7">
        <v>39395</v>
      </c>
      <c r="O33" s="7"/>
      <c r="P33" s="7"/>
      <c r="Q33" s="7"/>
      <c r="R33" s="7"/>
      <c r="S33" s="7"/>
      <c r="T33" s="7"/>
      <c r="U33" s="7"/>
      <c r="V33" s="7"/>
      <c r="W33" s="7">
        <v>17628</v>
      </c>
      <c r="X33" s="7">
        <f t="shared" si="0"/>
        <v>480524</v>
      </c>
    </row>
    <row r="34" spans="1:24">
      <c r="A34" s="5" t="s">
        <v>32</v>
      </c>
      <c r="B34" s="21" t="s">
        <v>64</v>
      </c>
      <c r="C34" s="21"/>
      <c r="D34" s="21"/>
      <c r="E34" s="5">
        <v>15</v>
      </c>
      <c r="F34" s="17" t="s">
        <v>34</v>
      </c>
      <c r="G34" s="5" t="s">
        <v>26</v>
      </c>
      <c r="H34" s="5">
        <v>1</v>
      </c>
      <c r="I34" s="7">
        <v>143352</v>
      </c>
      <c r="J34" s="7">
        <v>21503</v>
      </c>
      <c r="K34" s="7">
        <f t="shared" si="3"/>
        <v>143352</v>
      </c>
      <c r="L34" s="7"/>
      <c r="M34" s="7"/>
      <c r="N34" s="7">
        <v>28670</v>
      </c>
      <c r="O34" s="7"/>
      <c r="P34" s="7"/>
      <c r="Q34" s="7">
        <v>48740</v>
      </c>
      <c r="R34" s="7"/>
      <c r="S34" s="7"/>
      <c r="T34" s="7"/>
      <c r="U34" s="7"/>
      <c r="V34" s="7"/>
      <c r="W34" s="7">
        <v>17628</v>
      </c>
      <c r="X34" s="7">
        <f t="shared" si="0"/>
        <v>403245</v>
      </c>
    </row>
    <row r="35" spans="1:24">
      <c r="A35" s="5" t="s">
        <v>32</v>
      </c>
      <c r="B35" s="21" t="s">
        <v>65</v>
      </c>
      <c r="C35" s="21"/>
      <c r="D35" s="21"/>
      <c r="E35" s="5">
        <v>6</v>
      </c>
      <c r="F35" s="17" t="s">
        <v>55</v>
      </c>
      <c r="G35" s="5" t="s">
        <v>30</v>
      </c>
      <c r="H35" s="5">
        <v>13</v>
      </c>
      <c r="I35" s="7">
        <v>249377</v>
      </c>
      <c r="J35" s="7">
        <v>37407</v>
      </c>
      <c r="K35" s="7">
        <f t="shared" si="3"/>
        <v>249377</v>
      </c>
      <c r="L35" s="7"/>
      <c r="M35" s="7"/>
      <c r="N35" s="7">
        <v>49875</v>
      </c>
      <c r="O35" s="7"/>
      <c r="P35" s="7"/>
      <c r="Q35" s="7"/>
      <c r="R35" s="7"/>
      <c r="S35" s="7"/>
      <c r="T35" s="7"/>
      <c r="U35" s="7"/>
      <c r="V35" s="7"/>
      <c r="W35" s="7">
        <v>17628</v>
      </c>
      <c r="X35" s="7">
        <f t="shared" si="0"/>
        <v>603664</v>
      </c>
    </row>
    <row r="36" spans="1:24">
      <c r="A36" s="5" t="s">
        <v>23</v>
      </c>
      <c r="B36" s="21" t="s">
        <v>66</v>
      </c>
      <c r="C36" s="21"/>
      <c r="D36" s="21"/>
      <c r="E36" s="5">
        <v>12</v>
      </c>
      <c r="F36" s="17" t="s">
        <v>149</v>
      </c>
      <c r="G36" s="5" t="s">
        <v>26</v>
      </c>
      <c r="H36" s="5">
        <v>4</v>
      </c>
      <c r="I36" s="7">
        <v>226882</v>
      </c>
      <c r="J36" s="7">
        <v>34032</v>
      </c>
      <c r="K36" s="7">
        <f t="shared" si="3"/>
        <v>226882</v>
      </c>
      <c r="L36" s="7"/>
      <c r="M36" s="7"/>
      <c r="N36" s="7">
        <v>45376</v>
      </c>
      <c r="O36" s="7"/>
      <c r="P36" s="7"/>
      <c r="Q36" s="7"/>
      <c r="R36" s="7"/>
      <c r="S36" s="7"/>
      <c r="T36" s="7"/>
      <c r="U36" s="7"/>
      <c r="V36" s="7"/>
      <c r="W36" s="7">
        <v>17628</v>
      </c>
      <c r="X36" s="13">
        <f t="shared" si="0"/>
        <v>550800</v>
      </c>
    </row>
    <row r="37" spans="1:24">
      <c r="A37" s="5" t="s">
        <v>27</v>
      </c>
      <c r="B37" s="21" t="s">
        <v>67</v>
      </c>
      <c r="C37" s="21"/>
      <c r="D37" s="21"/>
      <c r="E37" s="5">
        <v>14</v>
      </c>
      <c r="F37" s="17" t="s">
        <v>29</v>
      </c>
      <c r="G37" s="5" t="s">
        <v>26</v>
      </c>
      <c r="H37" s="5">
        <v>2</v>
      </c>
      <c r="I37" s="7">
        <v>175921</v>
      </c>
      <c r="J37" s="7">
        <v>26388</v>
      </c>
      <c r="K37" s="7">
        <f t="shared" si="3"/>
        <v>175921</v>
      </c>
      <c r="L37" s="7"/>
      <c r="M37" s="7"/>
      <c r="N37" s="7">
        <v>35184</v>
      </c>
      <c r="O37" s="7"/>
      <c r="P37" s="7"/>
      <c r="Q37" s="7"/>
      <c r="R37" s="7"/>
      <c r="S37" s="7"/>
      <c r="T37" s="7"/>
      <c r="U37" s="7"/>
      <c r="V37" s="7"/>
      <c r="W37" s="7">
        <v>17628</v>
      </c>
      <c r="X37" s="7">
        <f t="shared" si="0"/>
        <v>431042</v>
      </c>
    </row>
    <row r="38" spans="1:24">
      <c r="A38" s="5" t="s">
        <v>38</v>
      </c>
      <c r="B38" s="21" t="s">
        <v>143</v>
      </c>
      <c r="C38" s="21"/>
      <c r="D38" s="21"/>
      <c r="E38" s="5">
        <v>15</v>
      </c>
      <c r="F38" s="17" t="s">
        <v>144</v>
      </c>
      <c r="G38" s="5" t="s">
        <v>26</v>
      </c>
      <c r="H38" s="5"/>
      <c r="I38" s="7">
        <v>172484</v>
      </c>
      <c r="J38" s="7">
        <v>25873</v>
      </c>
      <c r="K38" s="7">
        <f t="shared" si="3"/>
        <v>172484</v>
      </c>
      <c r="L38" s="7"/>
      <c r="M38" s="7"/>
      <c r="N38" s="7">
        <v>34497</v>
      </c>
      <c r="O38" s="7"/>
      <c r="P38" s="7"/>
      <c r="Q38" s="7"/>
      <c r="R38" s="7"/>
      <c r="S38" s="7"/>
      <c r="T38" s="7"/>
      <c r="U38" s="7"/>
      <c r="V38" s="7"/>
      <c r="W38" s="7">
        <v>8814</v>
      </c>
      <c r="X38" s="7">
        <f t="shared" si="0"/>
        <v>414152</v>
      </c>
    </row>
    <row r="39" spans="1:24">
      <c r="A39" s="5" t="s">
        <v>38</v>
      </c>
      <c r="B39" s="21" t="s">
        <v>68</v>
      </c>
      <c r="C39" s="21"/>
      <c r="D39" s="21"/>
      <c r="E39" s="5">
        <v>15</v>
      </c>
      <c r="F39" s="17" t="s">
        <v>69</v>
      </c>
      <c r="G39" s="5" t="s">
        <v>26</v>
      </c>
      <c r="H39" s="5">
        <v>1</v>
      </c>
      <c r="I39" s="7">
        <v>344967</v>
      </c>
      <c r="J39" s="7">
        <v>51745</v>
      </c>
      <c r="K39" s="7">
        <f t="shared" si="3"/>
        <v>344967</v>
      </c>
      <c r="L39" s="7"/>
      <c r="M39" s="7"/>
      <c r="N39" s="7">
        <v>68993</v>
      </c>
      <c r="O39" s="7"/>
      <c r="P39" s="7"/>
      <c r="Q39" s="7"/>
      <c r="R39" s="7"/>
      <c r="S39" s="7"/>
      <c r="T39" s="7"/>
      <c r="U39" s="7"/>
      <c r="V39" s="7"/>
      <c r="W39" s="7">
        <v>17628</v>
      </c>
      <c r="X39" s="7">
        <f t="shared" si="0"/>
        <v>828300</v>
      </c>
    </row>
    <row r="40" spans="1:24">
      <c r="A40" s="5" t="s">
        <v>32</v>
      </c>
      <c r="B40" s="21" t="s">
        <v>70</v>
      </c>
      <c r="C40" s="21"/>
      <c r="D40" s="21"/>
      <c r="E40" s="5">
        <v>15</v>
      </c>
      <c r="F40" s="17" t="s">
        <v>34</v>
      </c>
      <c r="G40" s="5" t="s">
        <v>26</v>
      </c>
      <c r="H40" s="5"/>
      <c r="I40" s="7">
        <v>143352</v>
      </c>
      <c r="J40" s="7">
        <v>21503</v>
      </c>
      <c r="K40" s="7">
        <f t="shared" si="3"/>
        <v>143352</v>
      </c>
      <c r="L40" s="7"/>
      <c r="M40" s="7"/>
      <c r="N40" s="7">
        <v>28670</v>
      </c>
      <c r="O40" s="7"/>
      <c r="P40" s="7"/>
      <c r="Q40" s="7">
        <v>48740</v>
      </c>
      <c r="R40" s="7"/>
      <c r="S40" s="7"/>
      <c r="T40" s="7"/>
      <c r="U40" s="7"/>
      <c r="V40" s="7"/>
      <c r="W40" s="7">
        <v>17628</v>
      </c>
      <c r="X40" s="7">
        <f t="shared" si="0"/>
        <v>403245</v>
      </c>
    </row>
    <row r="41" spans="1:24">
      <c r="A41" s="5" t="s">
        <v>38</v>
      </c>
      <c r="B41" s="21" t="s">
        <v>71</v>
      </c>
      <c r="C41" s="21"/>
      <c r="D41" s="21"/>
      <c r="E41" s="5">
        <v>13</v>
      </c>
      <c r="F41" s="17" t="s">
        <v>72</v>
      </c>
      <c r="G41" s="5" t="s">
        <v>26</v>
      </c>
      <c r="H41" s="5">
        <v>3</v>
      </c>
      <c r="I41" s="7">
        <v>406567</v>
      </c>
      <c r="J41" s="7">
        <v>60985</v>
      </c>
      <c r="K41" s="7">
        <f t="shared" si="3"/>
        <v>406567</v>
      </c>
      <c r="L41" s="7">
        <v>16585</v>
      </c>
      <c r="M41" s="7"/>
      <c r="N41" s="7">
        <v>81313</v>
      </c>
      <c r="O41" s="7"/>
      <c r="P41" s="7">
        <v>81313</v>
      </c>
      <c r="Q41" s="7"/>
      <c r="R41" s="7"/>
      <c r="S41" s="7"/>
      <c r="T41" s="7"/>
      <c r="U41" s="7"/>
      <c r="V41" s="7"/>
      <c r="W41" s="7">
        <v>17628</v>
      </c>
      <c r="X41" s="7">
        <f t="shared" si="0"/>
        <v>1070958</v>
      </c>
    </row>
    <row r="42" spans="1:24">
      <c r="A42" s="5" t="s">
        <v>23</v>
      </c>
      <c r="B42" s="21" t="s">
        <v>73</v>
      </c>
      <c r="C42" s="21"/>
      <c r="D42" s="21"/>
      <c r="E42" s="5">
        <v>8</v>
      </c>
      <c r="F42" s="17" t="s">
        <v>25</v>
      </c>
      <c r="G42" s="5" t="s">
        <v>30</v>
      </c>
      <c r="H42" s="5">
        <v>9</v>
      </c>
      <c r="I42" s="7">
        <v>286693</v>
      </c>
      <c r="J42" s="7">
        <v>43004</v>
      </c>
      <c r="K42" s="7">
        <f t="shared" si="3"/>
        <v>286693</v>
      </c>
      <c r="L42" s="7"/>
      <c r="M42" s="7"/>
      <c r="N42" s="7">
        <v>57339</v>
      </c>
      <c r="O42" s="7"/>
      <c r="P42" s="7"/>
      <c r="Q42" s="7"/>
      <c r="R42" s="7"/>
      <c r="S42" s="7">
        <v>307818</v>
      </c>
      <c r="T42" s="7">
        <v>84000</v>
      </c>
      <c r="U42" s="7"/>
      <c r="V42" s="7"/>
      <c r="W42" s="7">
        <v>17628</v>
      </c>
      <c r="X42" s="7">
        <f t="shared" si="0"/>
        <v>1083175</v>
      </c>
    </row>
    <row r="43" spans="1:24">
      <c r="A43" s="5" t="s">
        <v>74</v>
      </c>
      <c r="B43" s="21" t="s">
        <v>75</v>
      </c>
      <c r="C43" s="21"/>
      <c r="D43" s="21"/>
      <c r="E43" s="5">
        <v>15</v>
      </c>
      <c r="F43" s="17" t="s">
        <v>76</v>
      </c>
      <c r="G43" s="5" t="s">
        <v>26</v>
      </c>
      <c r="H43" s="5"/>
      <c r="I43" s="7">
        <v>454049</v>
      </c>
      <c r="J43" s="7">
        <v>68107</v>
      </c>
      <c r="K43" s="7">
        <f t="shared" si="3"/>
        <v>454049</v>
      </c>
      <c r="L43" s="7"/>
      <c r="M43" s="7">
        <v>980159</v>
      </c>
      <c r="N43" s="7">
        <v>90810</v>
      </c>
      <c r="O43" s="7"/>
      <c r="P43" s="7">
        <v>90810</v>
      </c>
      <c r="Q43" s="7"/>
      <c r="R43" s="7"/>
      <c r="S43" s="7"/>
      <c r="T43" s="7"/>
      <c r="U43" s="7"/>
      <c r="V43" s="7"/>
      <c r="W43" s="7">
        <v>17628</v>
      </c>
      <c r="X43" s="7">
        <f t="shared" si="0"/>
        <v>2155612</v>
      </c>
    </row>
    <row r="44" spans="1:24">
      <c r="A44" s="5" t="s">
        <v>23</v>
      </c>
      <c r="B44" s="21" t="s">
        <v>77</v>
      </c>
      <c r="C44" s="21"/>
      <c r="D44" s="21"/>
      <c r="E44" s="5">
        <v>15</v>
      </c>
      <c r="F44" s="17" t="s">
        <v>25</v>
      </c>
      <c r="G44" s="5" t="s">
        <v>26</v>
      </c>
      <c r="H44" s="5"/>
      <c r="I44" s="7">
        <v>182026</v>
      </c>
      <c r="J44" s="7">
        <v>27304</v>
      </c>
      <c r="K44" s="7">
        <f t="shared" si="3"/>
        <v>182026</v>
      </c>
      <c r="L44" s="7"/>
      <c r="M44" s="7">
        <v>36406</v>
      </c>
      <c r="N44" s="7">
        <v>36405</v>
      </c>
      <c r="O44" s="7"/>
      <c r="P44" s="7"/>
      <c r="Q44" s="7"/>
      <c r="R44" s="7"/>
      <c r="S44" s="7"/>
      <c r="T44" s="7"/>
      <c r="U44" s="7"/>
      <c r="V44" s="7"/>
      <c r="W44" s="7">
        <v>17628</v>
      </c>
      <c r="X44" s="7">
        <f t="shared" si="0"/>
        <v>481795</v>
      </c>
    </row>
    <row r="45" spans="1:24">
      <c r="A45" s="5" t="s">
        <v>38</v>
      </c>
      <c r="B45" s="21" t="s">
        <v>78</v>
      </c>
      <c r="C45" s="21"/>
      <c r="D45" s="21"/>
      <c r="E45" s="5">
        <v>15</v>
      </c>
      <c r="F45" s="17" t="s">
        <v>79</v>
      </c>
      <c r="G45" s="5" t="s">
        <v>26</v>
      </c>
      <c r="H45" s="5"/>
      <c r="I45" s="7">
        <v>344967</v>
      </c>
      <c r="J45" s="7">
        <v>51745</v>
      </c>
      <c r="K45" s="7">
        <f t="shared" si="3"/>
        <v>344967</v>
      </c>
      <c r="L45" s="7"/>
      <c r="M45" s="7"/>
      <c r="N45" s="7">
        <v>68993</v>
      </c>
      <c r="O45" s="7"/>
      <c r="P45" s="7"/>
      <c r="Q45" s="7"/>
      <c r="R45" s="7"/>
      <c r="S45" s="7"/>
      <c r="T45" s="7"/>
      <c r="U45" s="7"/>
      <c r="V45" s="7"/>
      <c r="W45" s="7">
        <v>17628</v>
      </c>
      <c r="X45" s="7">
        <f t="shared" si="0"/>
        <v>828300</v>
      </c>
    </row>
    <row r="46" spans="1:24">
      <c r="A46" s="5" t="s">
        <v>23</v>
      </c>
      <c r="B46" s="21" t="s">
        <v>80</v>
      </c>
      <c r="C46" s="21"/>
      <c r="D46" s="21"/>
      <c r="E46" s="5">
        <v>15</v>
      </c>
      <c r="F46" s="17" t="s">
        <v>29</v>
      </c>
      <c r="G46" s="5" t="s">
        <v>26</v>
      </c>
      <c r="H46" s="5"/>
      <c r="I46" s="7">
        <v>182026</v>
      </c>
      <c r="J46" s="7">
        <v>27304</v>
      </c>
      <c r="K46" s="7">
        <f t="shared" si="3"/>
        <v>182026</v>
      </c>
      <c r="L46" s="7"/>
      <c r="M46" s="7"/>
      <c r="N46" s="7">
        <v>36405</v>
      </c>
      <c r="O46" s="7"/>
      <c r="P46" s="7"/>
      <c r="Q46" s="7"/>
      <c r="R46" s="7"/>
      <c r="S46" s="7"/>
      <c r="T46" s="7"/>
      <c r="U46" s="7"/>
      <c r="V46" s="7"/>
      <c r="W46" s="7">
        <v>17628</v>
      </c>
      <c r="X46" s="7">
        <f t="shared" si="0"/>
        <v>445389</v>
      </c>
    </row>
    <row r="47" spans="1:24">
      <c r="A47" s="5" t="s">
        <v>32</v>
      </c>
      <c r="B47" s="21" t="s">
        <v>145</v>
      </c>
      <c r="C47" s="21"/>
      <c r="D47" s="21"/>
      <c r="E47" s="5">
        <v>15</v>
      </c>
      <c r="F47" s="17" t="s">
        <v>55</v>
      </c>
      <c r="G47" s="5" t="s">
        <v>26</v>
      </c>
      <c r="H47" s="5"/>
      <c r="I47" s="7">
        <v>143352</v>
      </c>
      <c r="J47" s="7">
        <v>21503</v>
      </c>
      <c r="K47" s="7">
        <f t="shared" si="3"/>
        <v>143352</v>
      </c>
      <c r="L47" s="7"/>
      <c r="M47" s="7"/>
      <c r="N47" s="7">
        <v>28670</v>
      </c>
      <c r="O47" s="7"/>
      <c r="P47" s="7"/>
      <c r="Q47" s="7"/>
      <c r="R47" s="7">
        <v>15090</v>
      </c>
      <c r="S47" s="7"/>
      <c r="T47" s="7"/>
      <c r="U47" s="7"/>
      <c r="V47" s="7"/>
      <c r="W47" s="7">
        <v>17628</v>
      </c>
      <c r="X47" s="7">
        <f t="shared" si="0"/>
        <v>369595</v>
      </c>
    </row>
    <row r="48" spans="1:24">
      <c r="A48" s="5" t="s">
        <v>23</v>
      </c>
      <c r="B48" s="21" t="s">
        <v>81</v>
      </c>
      <c r="C48" s="21"/>
      <c r="D48" s="21"/>
      <c r="E48" s="5">
        <v>15</v>
      </c>
      <c r="F48" s="17" t="s">
        <v>149</v>
      </c>
      <c r="G48" s="5" t="s">
        <v>26</v>
      </c>
      <c r="H48" s="5">
        <v>1</v>
      </c>
      <c r="I48" s="7">
        <v>182026</v>
      </c>
      <c r="J48" s="7">
        <v>27304</v>
      </c>
      <c r="K48" s="7">
        <f t="shared" si="3"/>
        <v>182026</v>
      </c>
      <c r="L48" s="7"/>
      <c r="M48" s="7"/>
      <c r="N48" s="7">
        <v>36405</v>
      </c>
      <c r="O48" s="7"/>
      <c r="P48" s="7"/>
      <c r="Q48" s="7"/>
      <c r="R48" s="7"/>
      <c r="S48" s="7"/>
      <c r="T48" s="7"/>
      <c r="U48" s="7"/>
      <c r="V48" s="7"/>
      <c r="W48" s="7">
        <v>17628</v>
      </c>
      <c r="X48" s="7">
        <f t="shared" si="0"/>
        <v>445389</v>
      </c>
    </row>
    <row r="49" spans="1:24">
      <c r="A49" s="5" t="s">
        <v>32</v>
      </c>
      <c r="B49" s="21" t="s">
        <v>82</v>
      </c>
      <c r="C49" s="21"/>
      <c r="D49" s="21"/>
      <c r="E49" s="5">
        <v>12</v>
      </c>
      <c r="F49" s="17" t="s">
        <v>55</v>
      </c>
      <c r="G49" s="5" t="s">
        <v>26</v>
      </c>
      <c r="H49" s="5">
        <v>5</v>
      </c>
      <c r="I49" s="7">
        <v>178678</v>
      </c>
      <c r="J49" s="7">
        <v>26802</v>
      </c>
      <c r="K49" s="7">
        <f t="shared" si="3"/>
        <v>178678</v>
      </c>
      <c r="L49" s="7"/>
      <c r="M49" s="7"/>
      <c r="N49" s="7">
        <v>35736</v>
      </c>
      <c r="O49" s="7"/>
      <c r="P49" s="7"/>
      <c r="Q49" s="7"/>
      <c r="R49" s="7"/>
      <c r="S49" s="7">
        <v>129777</v>
      </c>
      <c r="T49" s="7">
        <v>52500</v>
      </c>
      <c r="U49" s="7"/>
      <c r="V49" s="7"/>
      <c r="W49" s="7">
        <v>17628</v>
      </c>
      <c r="X49" s="7">
        <f t="shared" si="0"/>
        <v>619799</v>
      </c>
    </row>
    <row r="50" spans="1:24">
      <c r="A50" s="5" t="s">
        <v>38</v>
      </c>
      <c r="B50" s="21" t="s">
        <v>83</v>
      </c>
      <c r="C50" s="21"/>
      <c r="D50" s="21"/>
      <c r="E50" s="5">
        <v>15</v>
      </c>
      <c r="F50" s="17" t="s">
        <v>61</v>
      </c>
      <c r="G50" s="5" t="s">
        <v>26</v>
      </c>
      <c r="H50" s="5">
        <v>1</v>
      </c>
      <c r="I50" s="7">
        <v>344967</v>
      </c>
      <c r="J50" s="7">
        <v>51745</v>
      </c>
      <c r="K50" s="7">
        <f t="shared" si="3"/>
        <v>344967</v>
      </c>
      <c r="L50" s="7"/>
      <c r="M50" s="7"/>
      <c r="N50" s="7">
        <v>68993</v>
      </c>
      <c r="O50" s="7"/>
      <c r="P50" s="7"/>
      <c r="Q50" s="7"/>
      <c r="R50" s="7"/>
      <c r="S50" s="7"/>
      <c r="T50" s="7"/>
      <c r="U50" s="7"/>
      <c r="V50" s="7"/>
      <c r="W50" s="7">
        <v>17628</v>
      </c>
      <c r="X50" s="7">
        <f t="shared" si="0"/>
        <v>828300</v>
      </c>
    </row>
    <row r="51" spans="1:24">
      <c r="A51" s="5" t="s">
        <v>23</v>
      </c>
      <c r="B51" s="21" t="s">
        <v>84</v>
      </c>
      <c r="C51" s="21"/>
      <c r="D51" s="21"/>
      <c r="E51" s="5">
        <v>15</v>
      </c>
      <c r="F51" s="17" t="s">
        <v>29</v>
      </c>
      <c r="G51" s="5" t="s">
        <v>30</v>
      </c>
      <c r="H51" s="5">
        <v>1</v>
      </c>
      <c r="I51" s="7">
        <v>182026</v>
      </c>
      <c r="J51" s="7">
        <v>27304</v>
      </c>
      <c r="K51" s="7">
        <f t="shared" si="3"/>
        <v>182026</v>
      </c>
      <c r="L51" s="7"/>
      <c r="M51" s="7"/>
      <c r="N51" s="7">
        <v>36405</v>
      </c>
      <c r="O51" s="7"/>
      <c r="P51" s="7"/>
      <c r="Q51" s="7"/>
      <c r="R51" s="7"/>
      <c r="S51" s="7"/>
      <c r="T51" s="7"/>
      <c r="U51" s="7"/>
      <c r="V51" s="7"/>
      <c r="W51" s="7">
        <v>17628</v>
      </c>
      <c r="X51" s="7">
        <f t="shared" si="0"/>
        <v>445389</v>
      </c>
    </row>
    <row r="52" spans="1:24" s="12" customFormat="1">
      <c r="A52" s="9" t="s">
        <v>23</v>
      </c>
      <c r="B52" s="27" t="s">
        <v>85</v>
      </c>
      <c r="C52" s="27"/>
      <c r="D52" s="27"/>
      <c r="E52" s="9">
        <v>6</v>
      </c>
      <c r="F52" s="18" t="s">
        <v>25</v>
      </c>
      <c r="G52" s="9" t="s">
        <v>30</v>
      </c>
      <c r="H52" s="9">
        <v>10</v>
      </c>
      <c r="I52" s="11">
        <v>316593</v>
      </c>
      <c r="J52" s="11">
        <v>47489</v>
      </c>
      <c r="K52" s="11">
        <f t="shared" si="3"/>
        <v>316593</v>
      </c>
      <c r="L52" s="11"/>
      <c r="M52" s="11">
        <v>63319</v>
      </c>
      <c r="N52" s="11">
        <v>63319</v>
      </c>
      <c r="O52" s="11"/>
      <c r="P52" s="11"/>
      <c r="Q52" s="11"/>
      <c r="R52" s="11"/>
      <c r="S52" s="11"/>
      <c r="T52" s="11"/>
      <c r="U52" s="11"/>
      <c r="V52" s="11"/>
      <c r="W52" s="7">
        <v>17628</v>
      </c>
      <c r="X52" s="11">
        <f t="shared" si="0"/>
        <v>824941</v>
      </c>
    </row>
    <row r="53" spans="1:24">
      <c r="A53" s="5" t="s">
        <v>23</v>
      </c>
      <c r="B53" s="21" t="s">
        <v>86</v>
      </c>
      <c r="C53" s="21"/>
      <c r="D53" s="21"/>
      <c r="E53" s="5">
        <v>14</v>
      </c>
      <c r="F53" s="17" t="s">
        <v>25</v>
      </c>
      <c r="G53" s="5" t="s">
        <v>30</v>
      </c>
      <c r="H53" s="5"/>
      <c r="I53" s="7">
        <v>196977</v>
      </c>
      <c r="J53" s="7">
        <v>29547</v>
      </c>
      <c r="K53" s="7">
        <f t="shared" si="3"/>
        <v>196977</v>
      </c>
      <c r="L53" s="7"/>
      <c r="M53" s="7"/>
      <c r="N53" s="7">
        <v>39395</v>
      </c>
      <c r="O53" s="7"/>
      <c r="P53" s="7"/>
      <c r="Q53" s="7"/>
      <c r="R53" s="7"/>
      <c r="S53" s="7">
        <v>136847</v>
      </c>
      <c r="T53" s="7">
        <v>84000</v>
      </c>
      <c r="U53" s="7"/>
      <c r="V53" s="7"/>
      <c r="W53" s="7">
        <v>17628</v>
      </c>
      <c r="X53" s="7">
        <f t="shared" si="0"/>
        <v>701371</v>
      </c>
    </row>
    <row r="54" spans="1:24">
      <c r="A54" s="5" t="s">
        <v>23</v>
      </c>
      <c r="B54" s="21" t="s">
        <v>87</v>
      </c>
      <c r="C54" s="21"/>
      <c r="D54" s="21"/>
      <c r="E54" s="5">
        <v>15</v>
      </c>
      <c r="F54" s="17" t="s">
        <v>25</v>
      </c>
      <c r="G54" s="5" t="s">
        <v>26</v>
      </c>
      <c r="H54" s="5"/>
      <c r="I54" s="7">
        <v>182026</v>
      </c>
      <c r="J54" s="7">
        <v>27304</v>
      </c>
      <c r="K54" s="7">
        <f t="shared" si="3"/>
        <v>182026</v>
      </c>
      <c r="L54" s="7"/>
      <c r="M54" s="7"/>
      <c r="N54" s="7">
        <v>36405</v>
      </c>
      <c r="O54" s="7"/>
      <c r="P54" s="7"/>
      <c r="Q54" s="7"/>
      <c r="R54" s="7">
        <v>9580</v>
      </c>
      <c r="S54" s="7">
        <v>20119</v>
      </c>
      <c r="T54" s="7"/>
      <c r="U54" s="7"/>
      <c r="V54" s="7">
        <v>40000</v>
      </c>
      <c r="W54" s="7">
        <v>17628</v>
      </c>
      <c r="X54" s="7">
        <f t="shared" si="0"/>
        <v>515088</v>
      </c>
    </row>
    <row r="55" spans="1:24" s="12" customFormat="1">
      <c r="A55" s="9" t="s">
        <v>32</v>
      </c>
      <c r="B55" s="27" t="s">
        <v>88</v>
      </c>
      <c r="C55" s="27"/>
      <c r="D55" s="27"/>
      <c r="E55" s="9">
        <v>15</v>
      </c>
      <c r="F55" s="18" t="s">
        <v>34</v>
      </c>
      <c r="G55" s="9" t="s">
        <v>26</v>
      </c>
      <c r="H55" s="9">
        <v>1</v>
      </c>
      <c r="I55" s="11">
        <v>143352</v>
      </c>
      <c r="J55" s="11">
        <v>21503</v>
      </c>
      <c r="K55" s="11">
        <f t="shared" si="3"/>
        <v>143352</v>
      </c>
      <c r="L55" s="11"/>
      <c r="M55" s="11"/>
      <c r="N55" s="11">
        <v>28670</v>
      </c>
      <c r="O55" s="11"/>
      <c r="P55" s="11"/>
      <c r="Q55" s="11">
        <v>48740</v>
      </c>
      <c r="R55" s="11"/>
      <c r="S55" s="11"/>
      <c r="T55" s="11"/>
      <c r="U55" s="11"/>
      <c r="V55" s="11"/>
      <c r="W55" s="11">
        <v>17628</v>
      </c>
      <c r="X55" s="11">
        <f>SUM(I55:W55)</f>
        <v>403245</v>
      </c>
    </row>
    <row r="56" spans="1:24">
      <c r="A56" s="5" t="s">
        <v>38</v>
      </c>
      <c r="B56" s="21" t="s">
        <v>89</v>
      </c>
      <c r="C56" s="21"/>
      <c r="D56" s="21"/>
      <c r="E56" s="5">
        <v>13</v>
      </c>
      <c r="F56" s="17" t="s">
        <v>90</v>
      </c>
      <c r="G56" s="5" t="s">
        <v>30</v>
      </c>
      <c r="H56" s="5">
        <v>3</v>
      </c>
      <c r="I56" s="7">
        <v>406567</v>
      </c>
      <c r="J56" s="7">
        <v>60985</v>
      </c>
      <c r="K56" s="7">
        <f t="shared" si="3"/>
        <v>406567</v>
      </c>
      <c r="L56" s="7"/>
      <c r="M56" s="7"/>
      <c r="N56" s="7">
        <v>81313</v>
      </c>
      <c r="O56" s="7"/>
      <c r="P56" s="7"/>
      <c r="Q56" s="7"/>
      <c r="R56" s="7"/>
      <c r="S56" s="7"/>
      <c r="T56" s="7"/>
      <c r="U56" s="7"/>
      <c r="V56" s="7"/>
      <c r="W56" s="7">
        <v>17628</v>
      </c>
      <c r="X56" s="7">
        <f t="shared" si="0"/>
        <v>973060</v>
      </c>
    </row>
    <row r="57" spans="1:24">
      <c r="A57" s="5" t="s">
        <v>23</v>
      </c>
      <c r="B57" s="21" t="s">
        <v>91</v>
      </c>
      <c r="C57" s="21"/>
      <c r="D57" s="21"/>
      <c r="E57" s="5">
        <v>15</v>
      </c>
      <c r="F57" s="17" t="s">
        <v>92</v>
      </c>
      <c r="G57" s="5" t="s">
        <v>30</v>
      </c>
      <c r="H57" s="5"/>
      <c r="I57" s="7">
        <v>182026</v>
      </c>
      <c r="J57" s="7">
        <v>27304</v>
      </c>
      <c r="K57" s="7">
        <f t="shared" si="3"/>
        <v>182026</v>
      </c>
      <c r="L57" s="7"/>
      <c r="M57" s="7"/>
      <c r="N57" s="7">
        <v>36405</v>
      </c>
      <c r="O57" s="7"/>
      <c r="P57" s="7"/>
      <c r="Q57" s="7"/>
      <c r="R57" s="7"/>
      <c r="S57" s="7"/>
      <c r="T57" s="7"/>
      <c r="U57" s="7"/>
      <c r="V57" s="7"/>
      <c r="W57" s="7">
        <v>17628</v>
      </c>
      <c r="X57" s="7">
        <f t="shared" si="0"/>
        <v>445389</v>
      </c>
    </row>
    <row r="58" spans="1:24">
      <c r="A58" s="5" t="s">
        <v>23</v>
      </c>
      <c r="B58" s="21" t="s">
        <v>93</v>
      </c>
      <c r="C58" s="21"/>
      <c r="D58" s="21"/>
      <c r="E58" s="5">
        <v>15</v>
      </c>
      <c r="F58" s="17" t="s">
        <v>149</v>
      </c>
      <c r="G58" s="5" t="s">
        <v>26</v>
      </c>
      <c r="H58" s="5">
        <v>1</v>
      </c>
      <c r="I58" s="7">
        <v>182026</v>
      </c>
      <c r="J58" s="7">
        <v>27304</v>
      </c>
      <c r="K58" s="7">
        <f t="shared" si="3"/>
        <v>182026</v>
      </c>
      <c r="L58" s="7"/>
      <c r="M58" s="7"/>
      <c r="N58" s="7">
        <v>36405</v>
      </c>
      <c r="O58" s="7"/>
      <c r="P58" s="7"/>
      <c r="Q58" s="7"/>
      <c r="R58" s="7"/>
      <c r="S58" s="7"/>
      <c r="T58" s="7"/>
      <c r="U58" s="7"/>
      <c r="V58" s="7"/>
      <c r="W58" s="7">
        <v>17628</v>
      </c>
      <c r="X58" s="7">
        <f t="shared" si="0"/>
        <v>445389</v>
      </c>
    </row>
    <row r="59" spans="1:24">
      <c r="A59" s="5" t="s">
        <v>23</v>
      </c>
      <c r="B59" s="21" t="s">
        <v>94</v>
      </c>
      <c r="C59" s="21"/>
      <c r="D59" s="21"/>
      <c r="E59" s="5">
        <v>14</v>
      </c>
      <c r="F59" s="17" t="s">
        <v>25</v>
      </c>
      <c r="G59" s="5" t="s">
        <v>26</v>
      </c>
      <c r="H59" s="5">
        <v>2</v>
      </c>
      <c r="I59" s="7">
        <v>196977</v>
      </c>
      <c r="J59" s="7">
        <v>29547</v>
      </c>
      <c r="K59" s="7">
        <f t="shared" si="3"/>
        <v>196977</v>
      </c>
      <c r="L59" s="7"/>
      <c r="M59" s="7"/>
      <c r="N59" s="7">
        <v>39395</v>
      </c>
      <c r="O59" s="7"/>
      <c r="P59" s="7"/>
      <c r="Q59" s="7"/>
      <c r="R59" s="7"/>
      <c r="S59" s="7">
        <v>118186</v>
      </c>
      <c r="T59" s="7">
        <v>84000</v>
      </c>
      <c r="U59" s="7"/>
      <c r="V59" s="7"/>
      <c r="W59" s="7">
        <v>17628</v>
      </c>
      <c r="X59" s="7">
        <f t="shared" si="0"/>
        <v>682710</v>
      </c>
    </row>
    <row r="60" spans="1:24">
      <c r="A60" s="5" t="s">
        <v>48</v>
      </c>
      <c r="B60" s="21" t="s">
        <v>95</v>
      </c>
      <c r="C60" s="21"/>
      <c r="D60" s="21"/>
      <c r="E60" s="5">
        <v>4</v>
      </c>
      <c r="F60" s="17" t="s">
        <v>37</v>
      </c>
      <c r="G60" s="5" t="s">
        <v>30</v>
      </c>
      <c r="H60" s="5">
        <v>15</v>
      </c>
      <c r="I60" s="7">
        <v>332872</v>
      </c>
      <c r="J60" s="7">
        <v>49931</v>
      </c>
      <c r="K60" s="7">
        <f t="shared" si="3"/>
        <v>332872</v>
      </c>
      <c r="L60" s="7"/>
      <c r="M60" s="7">
        <v>66574</v>
      </c>
      <c r="N60" s="7">
        <v>66574</v>
      </c>
      <c r="O60" s="7"/>
      <c r="P60" s="7"/>
      <c r="Q60" s="7"/>
      <c r="R60" s="7"/>
      <c r="S60" s="7"/>
      <c r="T60" s="7"/>
      <c r="U60" s="7"/>
      <c r="V60" s="7"/>
      <c r="W60" s="7">
        <v>17628</v>
      </c>
      <c r="X60" s="7">
        <f t="shared" si="0"/>
        <v>866451</v>
      </c>
    </row>
    <row r="61" spans="1:24">
      <c r="A61" s="5" t="s">
        <v>23</v>
      </c>
      <c r="B61" s="21" t="s">
        <v>96</v>
      </c>
      <c r="C61" s="21"/>
      <c r="D61" s="21"/>
      <c r="E61" s="5">
        <v>4</v>
      </c>
      <c r="F61" s="17" t="s">
        <v>25</v>
      </c>
      <c r="G61" s="5" t="s">
        <v>30</v>
      </c>
      <c r="H61" s="5">
        <v>14</v>
      </c>
      <c r="I61" s="7">
        <v>346499</v>
      </c>
      <c r="J61" s="7">
        <v>51975</v>
      </c>
      <c r="K61" s="7">
        <f t="shared" si="3"/>
        <v>346499</v>
      </c>
      <c r="L61" s="7"/>
      <c r="M61" s="7">
        <v>69300</v>
      </c>
      <c r="N61" s="7">
        <v>69300</v>
      </c>
      <c r="O61" s="7"/>
      <c r="P61" s="7"/>
      <c r="Q61" s="7"/>
      <c r="R61" s="7"/>
      <c r="S61" s="7"/>
      <c r="T61" s="7"/>
      <c r="U61" s="7"/>
      <c r="V61" s="7"/>
      <c r="W61" s="7">
        <v>17628</v>
      </c>
      <c r="X61" s="7">
        <f t="shared" si="0"/>
        <v>901201</v>
      </c>
    </row>
    <row r="62" spans="1:24">
      <c r="A62" s="5" t="s">
        <v>23</v>
      </c>
      <c r="B62" s="21" t="s">
        <v>97</v>
      </c>
      <c r="C62" s="21"/>
      <c r="D62" s="21"/>
      <c r="E62" s="5">
        <v>6</v>
      </c>
      <c r="F62" s="17" t="s">
        <v>25</v>
      </c>
      <c r="G62" s="5" t="s">
        <v>30</v>
      </c>
      <c r="H62" s="5">
        <v>11</v>
      </c>
      <c r="I62" s="7">
        <v>316593</v>
      </c>
      <c r="J62" s="7">
        <v>47489</v>
      </c>
      <c r="K62" s="7">
        <f t="shared" si="3"/>
        <v>316593</v>
      </c>
      <c r="L62" s="7"/>
      <c r="M62" s="7">
        <v>77910</v>
      </c>
      <c r="N62" s="7">
        <v>63319</v>
      </c>
      <c r="O62" s="7"/>
      <c r="P62" s="7"/>
      <c r="Q62" s="7"/>
      <c r="R62" s="7"/>
      <c r="S62" s="7"/>
      <c r="T62" s="7"/>
      <c r="U62" s="7"/>
      <c r="V62" s="7"/>
      <c r="W62" s="7">
        <v>17628</v>
      </c>
      <c r="X62" s="7">
        <f t="shared" si="0"/>
        <v>839532</v>
      </c>
    </row>
    <row r="63" spans="1:24">
      <c r="A63" s="5" t="s">
        <v>23</v>
      </c>
      <c r="B63" s="21" t="s">
        <v>98</v>
      </c>
      <c r="C63" s="21"/>
      <c r="D63" s="21"/>
      <c r="E63" s="5">
        <v>13</v>
      </c>
      <c r="F63" s="17" t="s">
        <v>25</v>
      </c>
      <c r="G63" s="5" t="s">
        <v>30</v>
      </c>
      <c r="H63" s="5">
        <v>3</v>
      </c>
      <c r="I63" s="7">
        <v>211931</v>
      </c>
      <c r="J63" s="7">
        <v>31790</v>
      </c>
      <c r="K63" s="7">
        <f t="shared" si="3"/>
        <v>211931</v>
      </c>
      <c r="L63" s="7"/>
      <c r="M63" s="7">
        <v>39395</v>
      </c>
      <c r="N63" s="7">
        <v>42386</v>
      </c>
      <c r="O63" s="7"/>
      <c r="P63" s="7"/>
      <c r="Q63" s="7"/>
      <c r="R63" s="7"/>
      <c r="S63" s="7"/>
      <c r="T63" s="7"/>
      <c r="U63" s="7"/>
      <c r="V63" s="7"/>
      <c r="W63" s="7">
        <v>17628</v>
      </c>
      <c r="X63" s="7">
        <f t="shared" si="0"/>
        <v>555061</v>
      </c>
    </row>
    <row r="64" spans="1:24">
      <c r="A64" s="5" t="s">
        <v>23</v>
      </c>
      <c r="B64" s="21" t="s">
        <v>99</v>
      </c>
      <c r="C64" s="21"/>
      <c r="D64" s="21"/>
      <c r="E64" s="5">
        <v>12</v>
      </c>
      <c r="F64" s="17" t="s">
        <v>25</v>
      </c>
      <c r="G64" s="5" t="s">
        <v>30</v>
      </c>
      <c r="H64" s="5">
        <v>4</v>
      </c>
      <c r="I64" s="7">
        <v>226882</v>
      </c>
      <c r="J64" s="7">
        <v>34032</v>
      </c>
      <c r="K64" s="7">
        <f t="shared" si="3"/>
        <v>226882</v>
      </c>
      <c r="L64" s="7"/>
      <c r="M64" s="7"/>
      <c r="N64" s="7">
        <v>45376</v>
      </c>
      <c r="O64" s="7"/>
      <c r="P64" s="7"/>
      <c r="Q64" s="7"/>
      <c r="R64" s="7"/>
      <c r="S64" s="7"/>
      <c r="T64" s="7"/>
      <c r="U64" s="7"/>
      <c r="V64" s="7"/>
      <c r="W64" s="7">
        <v>17628</v>
      </c>
      <c r="X64" s="7">
        <f t="shared" si="0"/>
        <v>550800</v>
      </c>
    </row>
    <row r="65" spans="1:24">
      <c r="A65" s="5" t="s">
        <v>38</v>
      </c>
      <c r="B65" s="21" t="s">
        <v>100</v>
      </c>
      <c r="C65" s="21"/>
      <c r="D65" s="21"/>
      <c r="E65" s="5">
        <v>13</v>
      </c>
      <c r="F65" s="17" t="s">
        <v>101</v>
      </c>
      <c r="G65" s="5" t="s">
        <v>30</v>
      </c>
      <c r="H65" s="5">
        <v>3</v>
      </c>
      <c r="I65" s="7">
        <v>406567</v>
      </c>
      <c r="J65" s="7">
        <v>60985</v>
      </c>
      <c r="K65" s="7">
        <f t="shared" si="3"/>
        <v>406567</v>
      </c>
      <c r="L65" s="7">
        <v>16585</v>
      </c>
      <c r="M65" s="7"/>
      <c r="N65" s="7">
        <v>81313</v>
      </c>
      <c r="O65" s="7">
        <v>81313</v>
      </c>
      <c r="P65" s="7">
        <v>81313</v>
      </c>
      <c r="Q65" s="7"/>
      <c r="R65" s="7"/>
      <c r="S65" s="7"/>
      <c r="T65" s="7"/>
      <c r="U65" s="7"/>
      <c r="V65" s="7"/>
      <c r="W65" s="7">
        <v>17628</v>
      </c>
      <c r="X65" s="7">
        <f t="shared" si="0"/>
        <v>1152271</v>
      </c>
    </row>
    <row r="66" spans="1:24">
      <c r="A66" s="5" t="s">
        <v>38</v>
      </c>
      <c r="B66" s="21" t="s">
        <v>102</v>
      </c>
      <c r="C66" s="21"/>
      <c r="D66" s="21"/>
      <c r="E66" s="5">
        <v>13</v>
      </c>
      <c r="F66" s="17" t="s">
        <v>72</v>
      </c>
      <c r="G66" s="5" t="s">
        <v>30</v>
      </c>
      <c r="H66" s="5">
        <v>3</v>
      </c>
      <c r="I66" s="7">
        <v>406567</v>
      </c>
      <c r="J66" s="7">
        <v>60985</v>
      </c>
      <c r="K66" s="7">
        <f t="shared" si="3"/>
        <v>406567</v>
      </c>
      <c r="L66" s="7">
        <v>16585</v>
      </c>
      <c r="M66" s="7"/>
      <c r="N66" s="7">
        <v>81313</v>
      </c>
      <c r="O66" s="7">
        <v>81313</v>
      </c>
      <c r="P66" s="7"/>
      <c r="Q66" s="7"/>
      <c r="R66" s="7"/>
      <c r="S66" s="7"/>
      <c r="T66" s="7"/>
      <c r="U66" s="7"/>
      <c r="V66" s="7"/>
      <c r="W66" s="7">
        <v>17628</v>
      </c>
      <c r="X66" s="7">
        <f t="shared" si="0"/>
        <v>1070958</v>
      </c>
    </row>
    <row r="67" spans="1:24">
      <c r="A67" s="5" t="s">
        <v>27</v>
      </c>
      <c r="B67" s="21" t="s">
        <v>103</v>
      </c>
      <c r="C67" s="21"/>
      <c r="D67" s="21"/>
      <c r="E67" s="5">
        <v>14</v>
      </c>
      <c r="F67" s="17" t="s">
        <v>29</v>
      </c>
      <c r="G67" s="5" t="s">
        <v>30</v>
      </c>
      <c r="H67" s="5">
        <v>2</v>
      </c>
      <c r="I67" s="7">
        <v>175921</v>
      </c>
      <c r="J67" s="7">
        <v>26388</v>
      </c>
      <c r="K67" s="7">
        <f t="shared" si="3"/>
        <v>175921</v>
      </c>
      <c r="L67" s="7"/>
      <c r="M67" s="7"/>
      <c r="N67" s="7">
        <v>35184</v>
      </c>
      <c r="O67" s="7"/>
      <c r="P67" s="7"/>
      <c r="Q67" s="7"/>
      <c r="R67" s="7"/>
      <c r="S67" s="7"/>
      <c r="T67" s="7"/>
      <c r="U67" s="7"/>
      <c r="V67" s="7"/>
      <c r="W67" s="7">
        <v>17628</v>
      </c>
      <c r="X67" s="7">
        <f t="shared" si="0"/>
        <v>431042</v>
      </c>
    </row>
    <row r="68" spans="1:24">
      <c r="A68" s="5" t="s">
        <v>27</v>
      </c>
      <c r="B68" s="21" t="s">
        <v>104</v>
      </c>
      <c r="C68" s="21"/>
      <c r="D68" s="21"/>
      <c r="E68" s="5">
        <v>9</v>
      </c>
      <c r="F68" s="17" t="s">
        <v>29</v>
      </c>
      <c r="G68" s="5" t="s">
        <v>30</v>
      </c>
      <c r="H68" s="5">
        <v>7</v>
      </c>
      <c r="I68" s="7">
        <v>242690</v>
      </c>
      <c r="J68" s="7">
        <v>36404</v>
      </c>
      <c r="K68" s="7">
        <f t="shared" si="3"/>
        <v>242690</v>
      </c>
      <c r="L68" s="7"/>
      <c r="M68" s="7"/>
      <c r="N68" s="7">
        <v>48538</v>
      </c>
      <c r="O68" s="7"/>
      <c r="P68" s="7"/>
      <c r="Q68" s="7"/>
      <c r="R68" s="7"/>
      <c r="S68" s="7"/>
      <c r="T68" s="7"/>
      <c r="U68" s="7"/>
      <c r="V68" s="7"/>
      <c r="W68" s="7">
        <v>17628</v>
      </c>
      <c r="X68" s="7">
        <f t="shared" si="0"/>
        <v>587950</v>
      </c>
    </row>
    <row r="69" spans="1:24">
      <c r="A69" s="5" t="s">
        <v>23</v>
      </c>
      <c r="B69" s="21" t="s">
        <v>105</v>
      </c>
      <c r="C69" s="21"/>
      <c r="D69" s="21"/>
      <c r="E69" s="5">
        <v>13</v>
      </c>
      <c r="F69" s="17" t="s">
        <v>149</v>
      </c>
      <c r="G69" s="5" t="s">
        <v>30</v>
      </c>
      <c r="H69" s="5">
        <v>3</v>
      </c>
      <c r="I69" s="7">
        <v>211931</v>
      </c>
      <c r="J69" s="7">
        <v>31790</v>
      </c>
      <c r="K69" s="7">
        <f t="shared" si="3"/>
        <v>211931</v>
      </c>
      <c r="L69" s="7"/>
      <c r="M69" s="7"/>
      <c r="N69" s="7">
        <v>42386</v>
      </c>
      <c r="O69" s="7"/>
      <c r="P69" s="7"/>
      <c r="Q69" s="7"/>
      <c r="R69" s="7"/>
      <c r="S69" s="7"/>
      <c r="T69" s="7"/>
      <c r="U69" s="7"/>
      <c r="V69" s="7"/>
      <c r="W69" s="7">
        <v>17628</v>
      </c>
      <c r="X69" s="7">
        <f t="shared" si="0"/>
        <v>515666</v>
      </c>
    </row>
    <row r="70" spans="1:24">
      <c r="A70" s="5" t="s">
        <v>32</v>
      </c>
      <c r="B70" s="21" t="s">
        <v>106</v>
      </c>
      <c r="C70" s="21"/>
      <c r="D70" s="21"/>
      <c r="E70" s="5">
        <v>14</v>
      </c>
      <c r="F70" s="17" t="s">
        <v>34</v>
      </c>
      <c r="G70" s="5" t="s">
        <v>30</v>
      </c>
      <c r="H70" s="5">
        <v>2</v>
      </c>
      <c r="I70" s="7">
        <v>155130</v>
      </c>
      <c r="J70" s="7">
        <v>23270</v>
      </c>
      <c r="K70" s="7">
        <f t="shared" si="3"/>
        <v>155130</v>
      </c>
      <c r="L70" s="7"/>
      <c r="M70" s="7"/>
      <c r="N70" s="7">
        <v>31026</v>
      </c>
      <c r="O70" s="7"/>
      <c r="P70" s="7"/>
      <c r="Q70" s="7">
        <v>52745</v>
      </c>
      <c r="R70" s="7"/>
      <c r="S70" s="7">
        <v>100426</v>
      </c>
      <c r="T70" s="7">
        <v>84000</v>
      </c>
      <c r="U70" s="7"/>
      <c r="V70" s="7"/>
      <c r="W70" s="7">
        <v>17628</v>
      </c>
      <c r="X70" s="7">
        <f t="shared" si="0"/>
        <v>619355</v>
      </c>
    </row>
    <row r="71" spans="1:24">
      <c r="A71" s="5" t="s">
        <v>23</v>
      </c>
      <c r="B71" s="21" t="s">
        <v>107</v>
      </c>
      <c r="C71" s="21"/>
      <c r="D71" s="21"/>
      <c r="E71" s="5">
        <v>10</v>
      </c>
      <c r="F71" s="17" t="s">
        <v>25</v>
      </c>
      <c r="G71" s="5" t="s">
        <v>30</v>
      </c>
      <c r="H71" s="5">
        <v>7</v>
      </c>
      <c r="I71" s="7">
        <v>256786</v>
      </c>
      <c r="J71" s="7">
        <v>38518</v>
      </c>
      <c r="K71" s="7">
        <f t="shared" si="3"/>
        <v>256786</v>
      </c>
      <c r="L71" s="7"/>
      <c r="M71" s="7"/>
      <c r="N71" s="7">
        <v>51357</v>
      </c>
      <c r="O71" s="7"/>
      <c r="P71" s="7"/>
      <c r="Q71" s="7"/>
      <c r="R71" s="7">
        <v>6758</v>
      </c>
      <c r="S71" s="7">
        <v>32436</v>
      </c>
      <c r="T71" s="7"/>
      <c r="U71" s="7"/>
      <c r="V71" s="7">
        <v>40000</v>
      </c>
      <c r="W71" s="7">
        <v>17628</v>
      </c>
      <c r="X71" s="7">
        <f t="shared" si="0"/>
        <v>700269</v>
      </c>
    </row>
    <row r="72" spans="1:24">
      <c r="A72" s="5" t="s">
        <v>27</v>
      </c>
      <c r="B72" s="21" t="s">
        <v>108</v>
      </c>
      <c r="C72" s="21"/>
      <c r="D72" s="21"/>
      <c r="E72" s="5">
        <v>10</v>
      </c>
      <c r="F72" s="17" t="s">
        <v>29</v>
      </c>
      <c r="G72" s="5" t="s">
        <v>30</v>
      </c>
      <c r="H72" s="5">
        <v>5</v>
      </c>
      <c r="I72" s="7">
        <v>229335</v>
      </c>
      <c r="J72" s="7">
        <v>34400</v>
      </c>
      <c r="K72" s="7">
        <f t="shared" si="3"/>
        <v>229335</v>
      </c>
      <c r="L72" s="7"/>
      <c r="M72" s="7"/>
      <c r="N72" s="7">
        <v>45867</v>
      </c>
      <c r="O72" s="7"/>
      <c r="P72" s="7"/>
      <c r="Q72" s="7"/>
      <c r="R72" s="7">
        <v>42246</v>
      </c>
      <c r="S72" s="7"/>
      <c r="T72" s="7"/>
      <c r="U72" s="7"/>
      <c r="V72" s="7"/>
      <c r="W72" s="7">
        <v>17628</v>
      </c>
      <c r="X72" s="7">
        <f t="shared" si="0"/>
        <v>598811</v>
      </c>
    </row>
    <row r="73" spans="1:24">
      <c r="A73" s="5" t="s">
        <v>23</v>
      </c>
      <c r="B73" s="21" t="s">
        <v>109</v>
      </c>
      <c r="C73" s="21"/>
      <c r="D73" s="21"/>
      <c r="E73" s="5">
        <v>15</v>
      </c>
      <c r="F73" s="17" t="s">
        <v>110</v>
      </c>
      <c r="G73" s="5" t="s">
        <v>26</v>
      </c>
      <c r="H73" s="5"/>
      <c r="I73" s="7">
        <v>182026</v>
      </c>
      <c r="J73" s="7">
        <v>27304</v>
      </c>
      <c r="K73" s="7">
        <f t="shared" si="3"/>
        <v>182026</v>
      </c>
      <c r="L73" s="7"/>
      <c r="M73" s="7"/>
      <c r="N73" s="7">
        <v>36405</v>
      </c>
      <c r="O73" s="7"/>
      <c r="P73" s="7"/>
      <c r="Q73" s="7"/>
      <c r="R73" s="7"/>
      <c r="S73" s="7"/>
      <c r="T73" s="7"/>
      <c r="U73" s="7"/>
      <c r="V73" s="7"/>
      <c r="W73" s="7">
        <v>17628</v>
      </c>
      <c r="X73" s="7">
        <f t="shared" si="0"/>
        <v>445389</v>
      </c>
    </row>
    <row r="74" spans="1:24">
      <c r="A74" s="5" t="s">
        <v>32</v>
      </c>
      <c r="B74" s="21" t="s">
        <v>111</v>
      </c>
      <c r="C74" s="21"/>
      <c r="D74" s="21"/>
      <c r="E74" s="5">
        <v>15</v>
      </c>
      <c r="F74" s="17" t="s">
        <v>55</v>
      </c>
      <c r="G74" s="5" t="s">
        <v>30</v>
      </c>
      <c r="H74" s="5">
        <v>1</v>
      </c>
      <c r="I74" s="7">
        <v>143352</v>
      </c>
      <c r="J74" s="7">
        <v>21503</v>
      </c>
      <c r="K74" s="7">
        <f t="shared" si="3"/>
        <v>143352</v>
      </c>
      <c r="L74" s="7"/>
      <c r="M74" s="7"/>
      <c r="N74" s="7">
        <v>28670</v>
      </c>
      <c r="O74" s="7"/>
      <c r="P74" s="7"/>
      <c r="Q74" s="7"/>
      <c r="R74" s="7"/>
      <c r="S74" s="7">
        <v>153915</v>
      </c>
      <c r="T74" s="7">
        <v>52500</v>
      </c>
      <c r="U74" s="7"/>
      <c r="V74" s="7"/>
      <c r="W74" s="7">
        <v>17628</v>
      </c>
      <c r="X74" s="7">
        <f t="shared" si="0"/>
        <v>560920</v>
      </c>
    </row>
    <row r="75" spans="1:24">
      <c r="A75" s="5" t="s">
        <v>23</v>
      </c>
      <c r="B75" s="21" t="s">
        <v>146</v>
      </c>
      <c r="C75" s="21"/>
      <c r="D75" s="21"/>
      <c r="E75" s="5">
        <v>15</v>
      </c>
      <c r="F75" s="17" t="s">
        <v>25</v>
      </c>
      <c r="G75" s="5" t="s">
        <v>26</v>
      </c>
      <c r="H75" s="5"/>
      <c r="I75" s="7">
        <v>182026</v>
      </c>
      <c r="J75" s="7">
        <v>27304</v>
      </c>
      <c r="K75" s="7">
        <f t="shared" si="3"/>
        <v>182026</v>
      </c>
      <c r="L75" s="7"/>
      <c r="M75" s="7"/>
      <c r="N75" s="7">
        <v>36405</v>
      </c>
      <c r="O75" s="7"/>
      <c r="P75" s="7"/>
      <c r="Q75" s="7"/>
      <c r="R75" s="7"/>
      <c r="S75" s="7">
        <v>37363</v>
      </c>
      <c r="T75" s="7"/>
      <c r="U75" s="7"/>
      <c r="V75" s="7"/>
      <c r="W75" s="7">
        <v>17628</v>
      </c>
      <c r="X75" s="7">
        <f t="shared" si="0"/>
        <v>482752</v>
      </c>
    </row>
    <row r="76" spans="1:24">
      <c r="A76" s="5" t="s">
        <v>38</v>
      </c>
      <c r="B76" s="21" t="s">
        <v>147</v>
      </c>
      <c r="C76" s="21"/>
      <c r="D76" s="21"/>
      <c r="E76" s="5">
        <v>15</v>
      </c>
      <c r="F76" s="17" t="s">
        <v>59</v>
      </c>
      <c r="G76" s="5" t="s">
        <v>26</v>
      </c>
      <c r="H76" s="5"/>
      <c r="I76" s="7">
        <v>344967</v>
      </c>
      <c r="J76" s="7">
        <v>51745</v>
      </c>
      <c r="K76" s="7">
        <f t="shared" si="3"/>
        <v>344967</v>
      </c>
      <c r="L76" s="7"/>
      <c r="M76" s="7"/>
      <c r="N76" s="7">
        <v>68993</v>
      </c>
      <c r="O76" s="7"/>
      <c r="P76" s="7"/>
      <c r="Q76" s="7"/>
      <c r="R76" s="7"/>
      <c r="S76" s="7"/>
      <c r="T76" s="7"/>
      <c r="U76" s="7"/>
      <c r="V76" s="7"/>
      <c r="W76" s="7">
        <v>17628</v>
      </c>
      <c r="X76" s="7">
        <f t="shared" si="0"/>
        <v>828300</v>
      </c>
    </row>
    <row r="77" spans="1:24">
      <c r="A77" s="5" t="s">
        <v>38</v>
      </c>
      <c r="B77" s="24" t="s">
        <v>112</v>
      </c>
      <c r="C77" s="25"/>
      <c r="D77" s="26"/>
      <c r="E77" s="5">
        <v>15</v>
      </c>
      <c r="F77" s="17" t="s">
        <v>79</v>
      </c>
      <c r="G77" s="5" t="s">
        <v>26</v>
      </c>
      <c r="H77" s="5"/>
      <c r="I77" s="7">
        <v>344967</v>
      </c>
      <c r="J77" s="7">
        <v>51745</v>
      </c>
      <c r="K77" s="7">
        <f t="shared" si="3"/>
        <v>344967</v>
      </c>
      <c r="L77" s="7"/>
      <c r="M77" s="7"/>
      <c r="N77" s="7">
        <v>68993</v>
      </c>
      <c r="O77" s="7"/>
      <c r="P77" s="7"/>
      <c r="Q77" s="7"/>
      <c r="R77" s="7"/>
      <c r="S77" s="7"/>
      <c r="T77" s="7"/>
      <c r="U77" s="7"/>
      <c r="V77" s="7"/>
      <c r="W77" s="7">
        <v>17628</v>
      </c>
      <c r="X77" s="7">
        <f t="shared" si="0"/>
        <v>828300</v>
      </c>
    </row>
    <row r="78" spans="1:24">
      <c r="A78" s="5" t="s">
        <v>23</v>
      </c>
      <c r="B78" s="21" t="s">
        <v>113</v>
      </c>
      <c r="C78" s="21"/>
      <c r="D78" s="21"/>
      <c r="E78" s="5">
        <v>13</v>
      </c>
      <c r="F78" s="17" t="s">
        <v>25</v>
      </c>
      <c r="G78" s="5" t="s">
        <v>30</v>
      </c>
      <c r="H78" s="5">
        <v>3</v>
      </c>
      <c r="I78" s="7">
        <v>211931</v>
      </c>
      <c r="J78" s="7">
        <v>31790</v>
      </c>
      <c r="K78" s="7">
        <f t="shared" si="3"/>
        <v>211931</v>
      </c>
      <c r="L78" s="7"/>
      <c r="M78" s="7">
        <v>49244</v>
      </c>
      <c r="N78" s="7">
        <v>80534</v>
      </c>
      <c r="O78" s="7"/>
      <c r="P78" s="7"/>
      <c r="Q78" s="7"/>
      <c r="R78" s="7"/>
      <c r="S78" s="7"/>
      <c r="T78" s="7"/>
      <c r="U78" s="7"/>
      <c r="V78" s="7"/>
      <c r="W78" s="7">
        <v>17628</v>
      </c>
      <c r="X78" s="7">
        <f t="shared" ref="X78:X97" si="4">SUM(I78:W78)</f>
        <v>603058</v>
      </c>
    </row>
    <row r="79" spans="1:24">
      <c r="A79" s="5" t="s">
        <v>27</v>
      </c>
      <c r="B79" s="21" t="s">
        <v>114</v>
      </c>
      <c r="C79" s="21"/>
      <c r="D79" s="21"/>
      <c r="E79" s="5">
        <v>12</v>
      </c>
      <c r="F79" s="17" t="s">
        <v>115</v>
      </c>
      <c r="G79" s="5" t="s">
        <v>26</v>
      </c>
      <c r="H79" s="5">
        <v>6</v>
      </c>
      <c r="I79" s="7">
        <v>101315</v>
      </c>
      <c r="J79" s="7">
        <v>15197</v>
      </c>
      <c r="K79" s="7">
        <f t="shared" si="3"/>
        <v>101315</v>
      </c>
      <c r="L79" s="7"/>
      <c r="M79" s="7">
        <v>61354</v>
      </c>
      <c r="N79" s="7">
        <v>20263</v>
      </c>
      <c r="O79" s="7"/>
      <c r="P79" s="7"/>
      <c r="Q79" s="7"/>
      <c r="R79" s="7"/>
      <c r="S79" s="7"/>
      <c r="T79" s="7"/>
      <c r="U79" s="7"/>
      <c r="V79" s="7"/>
      <c r="W79" s="7">
        <v>8814</v>
      </c>
      <c r="X79" s="7">
        <f t="shared" si="4"/>
        <v>308258</v>
      </c>
    </row>
    <row r="80" spans="1:24">
      <c r="A80" s="5" t="s">
        <v>27</v>
      </c>
      <c r="B80" s="21" t="s">
        <v>116</v>
      </c>
      <c r="C80" s="21"/>
      <c r="D80" s="21"/>
      <c r="E80" s="5">
        <v>13</v>
      </c>
      <c r="F80" s="17" t="s">
        <v>29</v>
      </c>
      <c r="G80" s="5" t="s">
        <v>30</v>
      </c>
      <c r="H80" s="5">
        <v>3</v>
      </c>
      <c r="I80" s="7">
        <v>189275</v>
      </c>
      <c r="J80" s="7">
        <v>28391</v>
      </c>
      <c r="K80" s="7">
        <f t="shared" si="3"/>
        <v>189275</v>
      </c>
      <c r="L80" s="7"/>
      <c r="M80" s="7"/>
      <c r="N80" s="7">
        <v>37855</v>
      </c>
      <c r="O80" s="7"/>
      <c r="P80" s="7"/>
      <c r="Q80" s="7"/>
      <c r="R80" s="7"/>
      <c r="S80" s="7"/>
      <c r="T80" s="7"/>
      <c r="U80" s="7"/>
      <c r="V80" s="7"/>
      <c r="W80" s="7">
        <v>17628</v>
      </c>
      <c r="X80" s="7">
        <f t="shared" si="4"/>
        <v>462424</v>
      </c>
    </row>
    <row r="81" spans="1:24">
      <c r="A81" s="5" t="s">
        <v>27</v>
      </c>
      <c r="B81" s="21" t="s">
        <v>148</v>
      </c>
      <c r="C81" s="21"/>
      <c r="D81" s="21"/>
      <c r="E81" s="5">
        <v>15</v>
      </c>
      <c r="F81" s="17" t="s">
        <v>29</v>
      </c>
      <c r="G81" s="5" t="s">
        <v>26</v>
      </c>
      <c r="H81" s="5"/>
      <c r="I81" s="7">
        <v>162567</v>
      </c>
      <c r="J81" s="7">
        <v>24385</v>
      </c>
      <c r="K81" s="7">
        <f t="shared" si="3"/>
        <v>162567</v>
      </c>
      <c r="L81" s="7"/>
      <c r="M81" s="7"/>
      <c r="N81" s="7">
        <v>32513</v>
      </c>
      <c r="O81" s="7"/>
      <c r="P81" s="7"/>
      <c r="Q81" s="7"/>
      <c r="R81" s="7"/>
      <c r="S81" s="7"/>
      <c r="T81" s="7"/>
      <c r="U81" s="7"/>
      <c r="V81" s="7"/>
      <c r="W81" s="7">
        <v>17628</v>
      </c>
      <c r="X81" s="7">
        <f t="shared" si="4"/>
        <v>399660</v>
      </c>
    </row>
    <row r="82" spans="1:24">
      <c r="A82" s="5" t="s">
        <v>32</v>
      </c>
      <c r="B82" s="21" t="s">
        <v>117</v>
      </c>
      <c r="C82" s="21"/>
      <c r="D82" s="21"/>
      <c r="E82" s="5">
        <v>15</v>
      </c>
      <c r="F82" s="17" t="s">
        <v>55</v>
      </c>
      <c r="G82" s="5" t="s">
        <v>26</v>
      </c>
      <c r="H82" s="5"/>
      <c r="I82" s="7">
        <v>143352</v>
      </c>
      <c r="J82" s="7">
        <v>21503</v>
      </c>
      <c r="K82" s="7">
        <f t="shared" si="3"/>
        <v>143352</v>
      </c>
      <c r="L82" s="7"/>
      <c r="M82" s="7"/>
      <c r="N82" s="7">
        <v>28670</v>
      </c>
      <c r="O82" s="7"/>
      <c r="P82" s="7"/>
      <c r="Q82" s="7"/>
      <c r="R82" s="7"/>
      <c r="S82" s="7">
        <v>61113</v>
      </c>
      <c r="T82" s="7">
        <v>52500</v>
      </c>
      <c r="U82" s="7"/>
      <c r="V82" s="7"/>
      <c r="W82" s="7">
        <v>17628</v>
      </c>
      <c r="X82" s="7">
        <f t="shared" si="4"/>
        <v>468118</v>
      </c>
    </row>
    <row r="83" spans="1:24">
      <c r="A83" s="5" t="s">
        <v>27</v>
      </c>
      <c r="B83" s="21" t="s">
        <v>118</v>
      </c>
      <c r="C83" s="21"/>
      <c r="D83" s="21"/>
      <c r="E83" s="5">
        <v>15</v>
      </c>
      <c r="F83" s="17" t="s">
        <v>29</v>
      </c>
      <c r="G83" s="5" t="s">
        <v>26</v>
      </c>
      <c r="H83" s="5">
        <v>1</v>
      </c>
      <c r="I83" s="7">
        <v>162567</v>
      </c>
      <c r="J83" s="7">
        <v>24385</v>
      </c>
      <c r="K83" s="7">
        <f t="shared" si="3"/>
        <v>162567</v>
      </c>
      <c r="L83" s="7"/>
      <c r="M83" s="7"/>
      <c r="N83" s="7">
        <v>32513</v>
      </c>
      <c r="O83" s="7"/>
      <c r="P83" s="7"/>
      <c r="Q83" s="7"/>
      <c r="R83" s="7"/>
      <c r="S83" s="7"/>
      <c r="T83" s="7"/>
      <c r="U83" s="7"/>
      <c r="V83" s="7"/>
      <c r="W83" s="7">
        <v>17628</v>
      </c>
      <c r="X83" s="7">
        <f t="shared" si="4"/>
        <v>399660</v>
      </c>
    </row>
    <row r="84" spans="1:24">
      <c r="A84" s="9" t="s">
        <v>74</v>
      </c>
      <c r="B84" s="21" t="s">
        <v>119</v>
      </c>
      <c r="C84" s="21"/>
      <c r="D84" s="21"/>
      <c r="E84" s="5">
        <v>12</v>
      </c>
      <c r="F84" s="17" t="s">
        <v>120</v>
      </c>
      <c r="G84" s="5" t="s">
        <v>26</v>
      </c>
      <c r="H84" s="5">
        <v>4</v>
      </c>
      <c r="I84" s="7">
        <v>575668</v>
      </c>
      <c r="J84" s="7">
        <v>86350</v>
      </c>
      <c r="K84" s="7">
        <f t="shared" si="3"/>
        <v>575668</v>
      </c>
      <c r="L84" s="7">
        <v>21829</v>
      </c>
      <c r="M84" s="7"/>
      <c r="N84" s="7">
        <v>115134</v>
      </c>
      <c r="O84" s="7"/>
      <c r="P84" s="7"/>
      <c r="Q84" s="7"/>
      <c r="R84" s="7"/>
      <c r="S84" s="7"/>
      <c r="T84" s="7"/>
      <c r="U84" s="7"/>
      <c r="V84" s="7"/>
      <c r="W84" s="7">
        <v>17628</v>
      </c>
      <c r="X84" s="7">
        <f t="shared" si="4"/>
        <v>1392277</v>
      </c>
    </row>
    <row r="85" spans="1:24">
      <c r="A85" s="5" t="s">
        <v>74</v>
      </c>
      <c r="B85" s="21" t="s">
        <v>121</v>
      </c>
      <c r="C85" s="21"/>
      <c r="D85" s="21"/>
      <c r="E85" s="5">
        <v>11</v>
      </c>
      <c r="F85" s="17" t="s">
        <v>120</v>
      </c>
      <c r="G85" s="5" t="s">
        <v>30</v>
      </c>
      <c r="H85" s="5">
        <v>5</v>
      </c>
      <c r="I85" s="7">
        <v>616210</v>
      </c>
      <c r="J85" s="7">
        <v>92432</v>
      </c>
      <c r="K85" s="7">
        <f t="shared" si="3"/>
        <v>616210</v>
      </c>
      <c r="L85" s="7">
        <v>21829</v>
      </c>
      <c r="M85" s="7"/>
      <c r="N85" s="7">
        <v>123242</v>
      </c>
      <c r="O85" s="7"/>
      <c r="P85" s="7"/>
      <c r="Q85" s="7"/>
      <c r="R85" s="7"/>
      <c r="S85" s="7"/>
      <c r="T85" s="7"/>
      <c r="U85" s="7"/>
      <c r="V85" s="7"/>
      <c r="W85" s="7">
        <v>17628</v>
      </c>
      <c r="X85" s="7">
        <f>SUM(I85:W85)</f>
        <v>1487551</v>
      </c>
    </row>
    <row r="86" spans="1:24">
      <c r="A86" s="5" t="s">
        <v>27</v>
      </c>
      <c r="B86" s="21" t="s">
        <v>122</v>
      </c>
      <c r="C86" s="21"/>
      <c r="D86" s="21"/>
      <c r="E86" s="5">
        <v>15</v>
      </c>
      <c r="F86" s="17" t="s">
        <v>29</v>
      </c>
      <c r="G86" s="5" t="s">
        <v>30</v>
      </c>
      <c r="H86" s="5">
        <v>1</v>
      </c>
      <c r="I86" s="7">
        <v>162567</v>
      </c>
      <c r="J86" s="7">
        <v>24385</v>
      </c>
      <c r="K86" s="7">
        <f t="shared" si="3"/>
        <v>162567</v>
      </c>
      <c r="L86" s="7"/>
      <c r="M86" s="7"/>
      <c r="N86" s="7">
        <v>32513</v>
      </c>
      <c r="O86" s="7"/>
      <c r="P86" s="7"/>
      <c r="Q86" s="7"/>
      <c r="R86" s="7"/>
      <c r="S86" s="7"/>
      <c r="T86" s="7"/>
      <c r="U86" s="7"/>
      <c r="V86" s="7"/>
      <c r="W86" s="7">
        <v>17628</v>
      </c>
      <c r="X86" s="7">
        <f t="shared" si="4"/>
        <v>399660</v>
      </c>
    </row>
    <row r="87" spans="1:24">
      <c r="A87" s="5" t="s">
        <v>74</v>
      </c>
      <c r="B87" s="21" t="s">
        <v>123</v>
      </c>
      <c r="C87" s="21"/>
      <c r="D87" s="21"/>
      <c r="E87" s="5">
        <v>15</v>
      </c>
      <c r="F87" s="17" t="s">
        <v>124</v>
      </c>
      <c r="G87" s="5" t="s">
        <v>26</v>
      </c>
      <c r="H87" s="5"/>
      <c r="I87" s="7">
        <v>454049</v>
      </c>
      <c r="J87" s="7">
        <v>68107</v>
      </c>
      <c r="K87" s="7">
        <f t="shared" si="3"/>
        <v>454049</v>
      </c>
      <c r="L87" s="7"/>
      <c r="M87" s="7"/>
      <c r="N87" s="7">
        <v>90810</v>
      </c>
      <c r="O87" s="7"/>
      <c r="P87" s="7"/>
      <c r="Q87" s="7"/>
      <c r="R87" s="7"/>
      <c r="S87" s="7"/>
      <c r="T87" s="7"/>
      <c r="U87" s="7"/>
      <c r="V87" s="7"/>
      <c r="W87" s="7">
        <v>17628</v>
      </c>
      <c r="X87" s="7">
        <f t="shared" si="4"/>
        <v>1084643</v>
      </c>
    </row>
    <row r="88" spans="1:24">
      <c r="A88" s="5" t="s">
        <v>38</v>
      </c>
      <c r="B88" s="21" t="s">
        <v>125</v>
      </c>
      <c r="C88" s="21"/>
      <c r="D88" s="21"/>
      <c r="E88" s="5">
        <v>14</v>
      </c>
      <c r="F88" s="17" t="s">
        <v>126</v>
      </c>
      <c r="G88" s="5" t="s">
        <v>30</v>
      </c>
      <c r="H88" s="5">
        <v>2</v>
      </c>
      <c r="I88" s="7">
        <v>375768</v>
      </c>
      <c r="J88" s="7">
        <v>56365</v>
      </c>
      <c r="K88" s="7">
        <f t="shared" si="3"/>
        <v>375768</v>
      </c>
      <c r="L88" s="7">
        <v>16585</v>
      </c>
      <c r="M88" s="7">
        <v>481016</v>
      </c>
      <c r="N88" s="7">
        <v>75154</v>
      </c>
      <c r="O88" s="7"/>
      <c r="P88" s="7"/>
      <c r="Q88" s="7"/>
      <c r="R88" s="7"/>
      <c r="S88" s="7"/>
      <c r="T88" s="7"/>
      <c r="U88" s="7"/>
      <c r="V88" s="7"/>
      <c r="W88" s="7">
        <v>17628</v>
      </c>
      <c r="X88" s="7">
        <f t="shared" si="4"/>
        <v>1398284</v>
      </c>
    </row>
    <row r="89" spans="1:24">
      <c r="A89" s="5" t="s">
        <v>38</v>
      </c>
      <c r="B89" s="21" t="s">
        <v>127</v>
      </c>
      <c r="C89" s="21"/>
      <c r="D89" s="21"/>
      <c r="E89" s="5">
        <v>12</v>
      </c>
      <c r="F89" s="17" t="s">
        <v>61</v>
      </c>
      <c r="G89" s="5" t="s">
        <v>26</v>
      </c>
      <c r="H89" s="5">
        <v>5</v>
      </c>
      <c r="I89" s="7">
        <v>218684</v>
      </c>
      <c r="J89" s="7">
        <v>32803</v>
      </c>
      <c r="K89" s="7">
        <f t="shared" si="3"/>
        <v>218684</v>
      </c>
      <c r="L89" s="7">
        <v>8293</v>
      </c>
      <c r="M89" s="7"/>
      <c r="N89" s="7">
        <v>43737</v>
      </c>
      <c r="O89" s="7"/>
      <c r="P89" s="7"/>
      <c r="Q89" s="7"/>
      <c r="R89" s="7"/>
      <c r="S89" s="7"/>
      <c r="T89" s="7"/>
      <c r="U89" s="7"/>
      <c r="V89" s="7"/>
      <c r="W89" s="7">
        <v>8814</v>
      </c>
      <c r="X89" s="7">
        <f t="shared" si="4"/>
        <v>531015</v>
      </c>
    </row>
    <row r="90" spans="1:24">
      <c r="A90" s="5" t="s">
        <v>23</v>
      </c>
      <c r="B90" s="21" t="s">
        <v>128</v>
      </c>
      <c r="C90" s="21"/>
      <c r="D90" s="21"/>
      <c r="E90" s="5">
        <v>15</v>
      </c>
      <c r="F90" s="17" t="s">
        <v>129</v>
      </c>
      <c r="G90" s="5" t="s">
        <v>26</v>
      </c>
      <c r="H90" s="5">
        <v>1</v>
      </c>
      <c r="I90" s="7">
        <v>182026</v>
      </c>
      <c r="J90" s="7">
        <v>27304</v>
      </c>
      <c r="K90" s="7">
        <f t="shared" si="3"/>
        <v>182026</v>
      </c>
      <c r="L90" s="7"/>
      <c r="M90" s="7"/>
      <c r="N90" s="7">
        <v>36405</v>
      </c>
      <c r="O90" s="7"/>
      <c r="P90" s="7"/>
      <c r="Q90" s="7"/>
      <c r="R90" s="7"/>
      <c r="S90" s="7"/>
      <c r="T90" s="7"/>
      <c r="U90" s="7"/>
      <c r="V90" s="7"/>
      <c r="W90" s="7">
        <v>17628</v>
      </c>
      <c r="X90" s="7">
        <f t="shared" si="4"/>
        <v>445389</v>
      </c>
    </row>
    <row r="91" spans="1:24">
      <c r="A91" s="5" t="s">
        <v>32</v>
      </c>
      <c r="B91" s="21" t="s">
        <v>130</v>
      </c>
      <c r="C91" s="21"/>
      <c r="D91" s="21"/>
      <c r="E91" s="5">
        <v>9</v>
      </c>
      <c r="F91" s="17" t="s">
        <v>34</v>
      </c>
      <c r="G91" s="5" t="s">
        <v>30</v>
      </c>
      <c r="H91" s="5">
        <v>7</v>
      </c>
      <c r="I91" s="7">
        <v>214003</v>
      </c>
      <c r="J91" s="7">
        <v>32100</v>
      </c>
      <c r="K91" s="7">
        <f t="shared" si="3"/>
        <v>214003</v>
      </c>
      <c r="L91" s="7"/>
      <c r="M91" s="7">
        <v>61354</v>
      </c>
      <c r="N91" s="7">
        <v>42801</v>
      </c>
      <c r="O91" s="7"/>
      <c r="P91" s="7"/>
      <c r="Q91" s="7">
        <v>72761</v>
      </c>
      <c r="R91" s="7"/>
      <c r="S91" s="7"/>
      <c r="T91" s="7"/>
      <c r="U91" s="7"/>
      <c r="V91" s="7"/>
      <c r="W91" s="7">
        <v>17628</v>
      </c>
      <c r="X91" s="7">
        <f t="shared" si="4"/>
        <v>654650</v>
      </c>
    </row>
    <row r="92" spans="1:24">
      <c r="A92" s="5" t="s">
        <v>32</v>
      </c>
      <c r="B92" s="21" t="s">
        <v>151</v>
      </c>
      <c r="C92" s="21"/>
      <c r="D92" s="21"/>
      <c r="E92" s="5">
        <v>15</v>
      </c>
      <c r="F92" s="17" t="s">
        <v>34</v>
      </c>
      <c r="G92" s="5" t="s">
        <v>26</v>
      </c>
      <c r="H92" s="5"/>
      <c r="I92" s="7">
        <v>86011</v>
      </c>
      <c r="J92" s="7">
        <v>12902</v>
      </c>
      <c r="K92" s="7">
        <f t="shared" si="3"/>
        <v>86011</v>
      </c>
      <c r="L92" s="7"/>
      <c r="M92" s="7"/>
      <c r="N92" s="7">
        <v>17202</v>
      </c>
      <c r="O92" s="7"/>
      <c r="P92" s="7"/>
      <c r="Q92" s="7"/>
      <c r="R92" s="7"/>
      <c r="S92" s="7"/>
      <c r="T92" s="7"/>
      <c r="U92" s="7"/>
      <c r="V92" s="7"/>
      <c r="W92" s="7">
        <v>10577</v>
      </c>
      <c r="X92" s="7">
        <f t="shared" si="4"/>
        <v>212703</v>
      </c>
    </row>
    <row r="93" spans="1:24">
      <c r="A93" s="5" t="s">
        <v>23</v>
      </c>
      <c r="B93" s="21" t="s">
        <v>131</v>
      </c>
      <c r="C93" s="21"/>
      <c r="D93" s="21"/>
      <c r="E93" s="5">
        <v>3</v>
      </c>
      <c r="F93" s="17" t="s">
        <v>132</v>
      </c>
      <c r="G93" s="5" t="s">
        <v>30</v>
      </c>
      <c r="H93" s="5">
        <v>15</v>
      </c>
      <c r="I93" s="7">
        <v>361453</v>
      </c>
      <c r="J93" s="7">
        <v>54218</v>
      </c>
      <c r="K93" s="7">
        <f t="shared" si="3"/>
        <v>361453</v>
      </c>
      <c r="L93" s="7"/>
      <c r="M93" s="7">
        <v>68233</v>
      </c>
      <c r="N93" s="7">
        <v>72291</v>
      </c>
      <c r="O93" s="7"/>
      <c r="P93" s="7"/>
      <c r="Q93" s="7"/>
      <c r="R93" s="7">
        <v>95119</v>
      </c>
      <c r="S93" s="7"/>
      <c r="T93" s="7"/>
      <c r="U93" s="7">
        <v>302418</v>
      </c>
      <c r="V93" s="7"/>
      <c r="W93" s="7">
        <v>17628</v>
      </c>
      <c r="X93" s="7">
        <f t="shared" si="4"/>
        <v>1332813</v>
      </c>
    </row>
    <row r="94" spans="1:24">
      <c r="A94" s="5" t="s">
        <v>23</v>
      </c>
      <c r="B94" s="21" t="s">
        <v>133</v>
      </c>
      <c r="C94" s="21"/>
      <c r="D94" s="21"/>
      <c r="E94" s="5">
        <v>3</v>
      </c>
      <c r="F94" s="17" t="s">
        <v>25</v>
      </c>
      <c r="G94" s="5" t="s">
        <v>30</v>
      </c>
      <c r="H94" s="5">
        <v>15</v>
      </c>
      <c r="I94" s="7">
        <v>361453</v>
      </c>
      <c r="J94" s="7">
        <v>54218</v>
      </c>
      <c r="K94" s="7">
        <f t="shared" si="3"/>
        <v>361453</v>
      </c>
      <c r="L94" s="7"/>
      <c r="M94" s="7"/>
      <c r="N94" s="7">
        <v>72291</v>
      </c>
      <c r="O94" s="7"/>
      <c r="P94" s="7"/>
      <c r="Q94" s="7"/>
      <c r="R94" s="7"/>
      <c r="S94" s="7"/>
      <c r="T94" s="7"/>
      <c r="U94" s="7"/>
      <c r="V94" s="7"/>
      <c r="W94" s="7">
        <v>17628</v>
      </c>
      <c r="X94" s="7">
        <f>SUM(I94:W94)</f>
        <v>867043</v>
      </c>
    </row>
    <row r="95" spans="1:24">
      <c r="A95" s="5" t="s">
        <v>23</v>
      </c>
      <c r="B95" s="21" t="s">
        <v>134</v>
      </c>
      <c r="C95" s="21"/>
      <c r="D95" s="21"/>
      <c r="E95" s="5">
        <v>12</v>
      </c>
      <c r="F95" s="17" t="s">
        <v>149</v>
      </c>
      <c r="G95" s="5" t="s">
        <v>30</v>
      </c>
      <c r="H95" s="5">
        <v>4</v>
      </c>
      <c r="I95" s="7">
        <v>226882</v>
      </c>
      <c r="J95" s="7">
        <v>34032</v>
      </c>
      <c r="K95" s="7">
        <f t="shared" si="3"/>
        <v>226882</v>
      </c>
      <c r="L95" s="7"/>
      <c r="M95" s="7"/>
      <c r="N95" s="7">
        <v>45376</v>
      </c>
      <c r="O95" s="7"/>
      <c r="P95" s="7"/>
      <c r="Q95" s="7"/>
      <c r="R95" s="7">
        <v>44779</v>
      </c>
      <c r="S95" s="7"/>
      <c r="T95" s="7"/>
      <c r="U95" s="7"/>
      <c r="V95" s="7"/>
      <c r="W95" s="7">
        <v>17628</v>
      </c>
      <c r="X95" s="7">
        <f t="shared" si="4"/>
        <v>595579</v>
      </c>
    </row>
    <row r="96" spans="1:24">
      <c r="A96" s="5" t="s">
        <v>27</v>
      </c>
      <c r="B96" s="21" t="s">
        <v>135</v>
      </c>
      <c r="C96" s="21"/>
      <c r="D96" s="21"/>
      <c r="E96" s="5">
        <v>14</v>
      </c>
      <c r="F96" s="17" t="s">
        <v>29</v>
      </c>
      <c r="G96" s="5" t="s">
        <v>26</v>
      </c>
      <c r="H96" s="5">
        <v>2</v>
      </c>
      <c r="I96" s="7">
        <v>175921</v>
      </c>
      <c r="J96" s="7">
        <v>26388</v>
      </c>
      <c r="K96" s="7">
        <f>+I96</f>
        <v>175921</v>
      </c>
      <c r="L96" s="7"/>
      <c r="M96" s="7"/>
      <c r="N96" s="7">
        <v>35184</v>
      </c>
      <c r="O96" s="7"/>
      <c r="P96" s="7"/>
      <c r="Q96" s="7"/>
      <c r="R96" s="7"/>
      <c r="S96" s="7"/>
      <c r="T96" s="7"/>
      <c r="U96" s="7"/>
      <c r="V96" s="7"/>
      <c r="W96" s="7">
        <v>17628</v>
      </c>
      <c r="X96" s="7">
        <f t="shared" si="4"/>
        <v>431042</v>
      </c>
    </row>
    <row r="97" spans="1:24">
      <c r="A97" s="5" t="s">
        <v>38</v>
      </c>
      <c r="B97" s="21" t="s">
        <v>136</v>
      </c>
      <c r="C97" s="21"/>
      <c r="D97" s="21"/>
      <c r="E97" s="5">
        <v>15</v>
      </c>
      <c r="F97" s="17" t="s">
        <v>137</v>
      </c>
      <c r="G97" s="5" t="s">
        <v>26</v>
      </c>
      <c r="H97" s="17"/>
      <c r="I97" s="7">
        <v>344967</v>
      </c>
      <c r="J97" s="7">
        <v>51745</v>
      </c>
      <c r="K97" s="7">
        <v>344967</v>
      </c>
      <c r="L97" s="17"/>
      <c r="M97" s="17"/>
      <c r="N97" s="7">
        <v>68993</v>
      </c>
      <c r="O97" s="7"/>
      <c r="P97" s="17"/>
      <c r="Q97" s="17"/>
      <c r="R97" s="17"/>
      <c r="S97" s="17"/>
      <c r="T97" s="17"/>
      <c r="U97" s="17"/>
      <c r="V97" s="17"/>
      <c r="W97" s="7">
        <v>17628</v>
      </c>
      <c r="X97" s="7">
        <f t="shared" si="4"/>
        <v>828300</v>
      </c>
    </row>
    <row r="119" spans="6:6">
      <c r="F119" s="1" t="s">
        <v>138</v>
      </c>
    </row>
  </sheetData>
  <mergeCells count="113">
    <mergeCell ref="G2:P2"/>
    <mergeCell ref="G3:P3"/>
    <mergeCell ref="G4:P4"/>
    <mergeCell ref="A6:A7"/>
    <mergeCell ref="B6:D7"/>
    <mergeCell ref="E6:E7"/>
    <mergeCell ref="F6:F7"/>
    <mergeCell ref="G6:G7"/>
    <mergeCell ref="H6:H7"/>
    <mergeCell ref="I6:I7"/>
    <mergeCell ref="W6:W7"/>
    <mergeCell ref="X6:X7"/>
    <mergeCell ref="B8:D8"/>
    <mergeCell ref="B9:D9"/>
    <mergeCell ref="B10:D10"/>
    <mergeCell ref="B11:D11"/>
    <mergeCell ref="Q6:Q7"/>
    <mergeCell ref="R6:S6"/>
    <mergeCell ref="T6:T7"/>
    <mergeCell ref="U6:U7"/>
    <mergeCell ref="V6:V7"/>
    <mergeCell ref="J6:J7"/>
    <mergeCell ref="K6:K7"/>
    <mergeCell ref="L6:L7"/>
    <mergeCell ref="M6:M7"/>
    <mergeCell ref="N6:N7"/>
    <mergeCell ref="O6:O7"/>
    <mergeCell ref="B18:D18"/>
    <mergeCell ref="B19:D19"/>
    <mergeCell ref="B20:D20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42:D42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54:D54"/>
    <mergeCell ref="B55:D55"/>
    <mergeCell ref="B56:D56"/>
    <mergeCell ref="B57:D57"/>
    <mergeCell ref="B58:D58"/>
    <mergeCell ref="B59:D59"/>
    <mergeCell ref="B48:D48"/>
    <mergeCell ref="B49:D49"/>
    <mergeCell ref="B50:D50"/>
    <mergeCell ref="B51:D51"/>
    <mergeCell ref="B52:D52"/>
    <mergeCell ref="B53:D53"/>
    <mergeCell ref="B66:D66"/>
    <mergeCell ref="B67:D67"/>
    <mergeCell ref="B68:D68"/>
    <mergeCell ref="B69:D69"/>
    <mergeCell ref="B70:D70"/>
    <mergeCell ref="B71:D71"/>
    <mergeCell ref="B60:D60"/>
    <mergeCell ref="B61:D61"/>
    <mergeCell ref="B62:D62"/>
    <mergeCell ref="B63:D63"/>
    <mergeCell ref="B64:D64"/>
    <mergeCell ref="B65:D65"/>
    <mergeCell ref="B78:D78"/>
    <mergeCell ref="B79:D79"/>
    <mergeCell ref="B80:D80"/>
    <mergeCell ref="B81:D81"/>
    <mergeCell ref="B82:D82"/>
    <mergeCell ref="B83:D83"/>
    <mergeCell ref="B72:D72"/>
    <mergeCell ref="B73:D73"/>
    <mergeCell ref="B74:D74"/>
    <mergeCell ref="B75:D75"/>
    <mergeCell ref="B76:D76"/>
    <mergeCell ref="B77:D77"/>
    <mergeCell ref="B97:D97"/>
    <mergeCell ref="B92:D92"/>
    <mergeCell ref="B90:D90"/>
    <mergeCell ref="B91:D91"/>
    <mergeCell ref="B93:D93"/>
    <mergeCell ref="B94:D94"/>
    <mergeCell ref="B95:D95"/>
    <mergeCell ref="B96:D96"/>
    <mergeCell ref="B84:D84"/>
    <mergeCell ref="B85:D85"/>
    <mergeCell ref="B86:D86"/>
    <mergeCell ref="B87:D87"/>
    <mergeCell ref="B88:D88"/>
    <mergeCell ref="B89:D89"/>
  </mergeCells>
  <pageMargins left="0.25" right="0.25" top="0.75" bottom="0.75" header="0.3" footer="0.3"/>
  <pageSetup paperSize="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A119"/>
  <sheetViews>
    <sheetView tabSelected="1" topLeftCell="N4" zoomScale="120" zoomScaleNormal="120" workbookViewId="0">
      <pane ySplit="1560" topLeftCell="A80" activePane="bottomLeft"/>
      <selection activeCell="A4" sqref="A4"/>
      <selection pane="bottomLeft" activeCell="Z97" sqref="Z97"/>
    </sheetView>
  </sheetViews>
  <sheetFormatPr baseColWidth="10" defaultRowHeight="12.75"/>
  <cols>
    <col min="1" max="1" width="7" style="1" customWidth="1"/>
    <col min="2" max="2" width="11.42578125" style="1"/>
    <col min="3" max="3" width="5.28515625" style="1" customWidth="1"/>
    <col min="4" max="4" width="12" style="1" customWidth="1"/>
    <col min="5" max="5" width="5" style="1" customWidth="1"/>
    <col min="6" max="6" width="15.85546875" style="1" customWidth="1"/>
    <col min="7" max="7" width="11.42578125" style="1"/>
    <col min="8" max="8" width="7.28515625" style="1" customWidth="1"/>
    <col min="9" max="9" width="10" style="1" customWidth="1"/>
    <col min="10" max="10" width="10.28515625" style="1" customWidth="1"/>
    <col min="11" max="11" width="13.85546875" style="1" customWidth="1"/>
    <col min="12" max="12" width="10.140625" style="1" customWidth="1"/>
    <col min="13" max="13" width="10.42578125" style="1" customWidth="1"/>
    <col min="14" max="14" width="15.85546875" style="1" customWidth="1"/>
    <col min="15" max="15" width="10.7109375" style="1" customWidth="1"/>
    <col min="16" max="16" width="14" style="1" customWidth="1"/>
    <col min="17" max="17" width="12.140625" style="1" customWidth="1"/>
    <col min="18" max="19" width="7.85546875" style="1" customWidth="1"/>
    <col min="20" max="21" width="10" style="1" customWidth="1"/>
    <col min="22" max="22" width="11.140625" style="1" customWidth="1"/>
    <col min="23" max="23" width="12.42578125" style="1" customWidth="1"/>
    <col min="24" max="24" width="13.28515625" style="1" customWidth="1"/>
    <col min="25" max="25" width="11.42578125" style="1"/>
    <col min="26" max="26" width="10.140625" style="1" customWidth="1"/>
    <col min="27" max="16384" width="11.42578125" style="1"/>
  </cols>
  <sheetData>
    <row r="2" spans="1:27">
      <c r="G2" s="32" t="s">
        <v>0</v>
      </c>
      <c r="H2" s="32"/>
      <c r="I2" s="32"/>
      <c r="J2" s="32"/>
      <c r="K2" s="32"/>
      <c r="L2" s="32"/>
      <c r="M2" s="32"/>
      <c r="N2" s="32"/>
      <c r="O2" s="32"/>
      <c r="P2" s="32"/>
    </row>
    <row r="3" spans="1:27">
      <c r="G3" s="33" t="s">
        <v>152</v>
      </c>
      <c r="H3" s="34"/>
      <c r="I3" s="34"/>
      <c r="J3" s="34"/>
      <c r="K3" s="34"/>
      <c r="L3" s="34"/>
      <c r="M3" s="34"/>
      <c r="N3" s="34"/>
      <c r="O3" s="34"/>
      <c r="P3" s="34"/>
    </row>
    <row r="4" spans="1:27">
      <c r="G4" s="32" t="s">
        <v>1</v>
      </c>
      <c r="H4" s="32"/>
      <c r="I4" s="32"/>
      <c r="J4" s="32"/>
      <c r="K4" s="32"/>
      <c r="L4" s="32"/>
      <c r="M4" s="32"/>
      <c r="N4" s="32"/>
      <c r="O4" s="32"/>
      <c r="P4" s="32"/>
    </row>
    <row r="6" spans="1:27" ht="12.75" customHeight="1">
      <c r="A6" s="35" t="s">
        <v>2</v>
      </c>
      <c r="B6" s="36" t="s">
        <v>3</v>
      </c>
      <c r="C6" s="36"/>
      <c r="D6" s="36"/>
      <c r="E6" s="36" t="s">
        <v>4</v>
      </c>
      <c r="F6" s="29" t="s">
        <v>5</v>
      </c>
      <c r="G6" s="29" t="s">
        <v>6</v>
      </c>
      <c r="H6" s="36" t="s">
        <v>7</v>
      </c>
      <c r="I6" s="29" t="s">
        <v>8</v>
      </c>
      <c r="J6" s="28" t="s">
        <v>9</v>
      </c>
      <c r="K6" s="28" t="s">
        <v>10</v>
      </c>
      <c r="L6" s="22" t="s">
        <v>11</v>
      </c>
      <c r="M6" s="22" t="s">
        <v>12</v>
      </c>
      <c r="N6" s="28" t="s">
        <v>13</v>
      </c>
      <c r="O6" s="28" t="s">
        <v>142</v>
      </c>
      <c r="P6" s="2" t="s">
        <v>14</v>
      </c>
      <c r="Q6" s="22" t="s">
        <v>15</v>
      </c>
      <c r="R6" s="30" t="s">
        <v>16</v>
      </c>
      <c r="S6" s="31"/>
      <c r="T6" s="22" t="s">
        <v>153</v>
      </c>
      <c r="U6" s="22" t="s">
        <v>154</v>
      </c>
      <c r="V6" s="22" t="s">
        <v>17</v>
      </c>
      <c r="W6" s="22" t="s">
        <v>18</v>
      </c>
      <c r="X6" s="22" t="s">
        <v>19</v>
      </c>
      <c r="Y6" s="28" t="s">
        <v>20</v>
      </c>
      <c r="Z6" s="29" t="s">
        <v>21</v>
      </c>
    </row>
    <row r="7" spans="1:27">
      <c r="A7" s="35"/>
      <c r="B7" s="36"/>
      <c r="C7" s="36"/>
      <c r="D7" s="36"/>
      <c r="E7" s="36"/>
      <c r="F7" s="29"/>
      <c r="G7" s="29"/>
      <c r="H7" s="36"/>
      <c r="I7" s="29"/>
      <c r="J7" s="28"/>
      <c r="K7" s="28"/>
      <c r="L7" s="23"/>
      <c r="M7" s="23"/>
      <c r="N7" s="28"/>
      <c r="O7" s="28"/>
      <c r="P7" s="3" t="s">
        <v>22</v>
      </c>
      <c r="Q7" s="23"/>
      <c r="R7" s="4">
        <v>0.25</v>
      </c>
      <c r="S7" s="4">
        <v>0.5</v>
      </c>
      <c r="T7" s="23"/>
      <c r="U7" s="23"/>
      <c r="V7" s="23"/>
      <c r="W7" s="23"/>
      <c r="X7" s="23"/>
      <c r="Y7" s="28"/>
      <c r="Z7" s="29"/>
    </row>
    <row r="8" spans="1:27">
      <c r="A8" s="5" t="s">
        <v>74</v>
      </c>
      <c r="B8" s="21" t="s">
        <v>140</v>
      </c>
      <c r="C8" s="21"/>
      <c r="D8" s="21"/>
      <c r="E8" s="5">
        <v>15</v>
      </c>
      <c r="F8" s="19" t="s">
        <v>120</v>
      </c>
      <c r="G8" s="5" t="s">
        <v>26</v>
      </c>
      <c r="H8" s="5"/>
      <c r="I8" s="7">
        <v>454049</v>
      </c>
      <c r="J8" s="7">
        <v>68107</v>
      </c>
      <c r="K8" s="7">
        <f>+I8</f>
        <v>454049</v>
      </c>
      <c r="L8" s="14"/>
      <c r="M8" s="14"/>
      <c r="N8" s="7">
        <v>90810</v>
      </c>
      <c r="O8" s="14"/>
      <c r="P8" s="14"/>
      <c r="Q8" s="14"/>
      <c r="R8" s="7"/>
      <c r="S8" s="7"/>
      <c r="T8" s="14"/>
      <c r="U8" s="14"/>
      <c r="V8" s="14"/>
      <c r="W8" s="14"/>
      <c r="X8" s="14"/>
      <c r="Y8" s="7">
        <v>17628</v>
      </c>
      <c r="Z8" s="7">
        <f>SUM(I8:Y8)</f>
        <v>1084643</v>
      </c>
      <c r="AA8" s="8"/>
    </row>
    <row r="9" spans="1:27">
      <c r="A9" s="5" t="s">
        <v>23</v>
      </c>
      <c r="B9" s="21" t="s">
        <v>24</v>
      </c>
      <c r="C9" s="21"/>
      <c r="D9" s="21"/>
      <c r="E9" s="5">
        <v>12</v>
      </c>
      <c r="F9" s="19" t="s">
        <v>25</v>
      </c>
      <c r="G9" s="5" t="s">
        <v>26</v>
      </c>
      <c r="H9" s="5">
        <v>4</v>
      </c>
      <c r="I9" s="7">
        <v>226882</v>
      </c>
      <c r="J9" s="7">
        <v>34032</v>
      </c>
      <c r="K9" s="7">
        <f>+I9</f>
        <v>226882</v>
      </c>
      <c r="L9" s="7"/>
      <c r="M9" s="7"/>
      <c r="N9" s="7">
        <v>45376</v>
      </c>
      <c r="O9" s="7"/>
      <c r="P9" s="7"/>
      <c r="Q9" s="7"/>
      <c r="R9" s="7"/>
      <c r="S9" s="7"/>
      <c r="T9" s="7">
        <v>57055</v>
      </c>
      <c r="U9" s="7">
        <v>50230</v>
      </c>
      <c r="V9" s="7"/>
      <c r="W9" s="7"/>
      <c r="X9" s="7"/>
      <c r="Y9" s="7">
        <v>17628</v>
      </c>
      <c r="Z9" s="7">
        <f t="shared" ref="Z9:Z77" si="0">SUM(I9:Y9)</f>
        <v>658085</v>
      </c>
      <c r="AA9" s="8"/>
    </row>
    <row r="10" spans="1:27">
      <c r="A10" s="5" t="s">
        <v>27</v>
      </c>
      <c r="B10" s="21" t="s">
        <v>28</v>
      </c>
      <c r="C10" s="21"/>
      <c r="D10" s="21"/>
      <c r="E10" s="5">
        <v>6</v>
      </c>
      <c r="F10" s="19" t="s">
        <v>29</v>
      </c>
      <c r="G10" s="5" t="s">
        <v>30</v>
      </c>
      <c r="H10" s="5">
        <v>11</v>
      </c>
      <c r="I10" s="7">
        <v>282751</v>
      </c>
      <c r="J10" s="7">
        <v>42413</v>
      </c>
      <c r="K10" s="7">
        <f t="shared" ref="K10:K15" si="1">+I10</f>
        <v>282751</v>
      </c>
      <c r="L10" s="7"/>
      <c r="M10" s="7"/>
      <c r="N10" s="7">
        <v>56550</v>
      </c>
      <c r="O10" s="7"/>
      <c r="P10" s="7"/>
      <c r="Q10" s="7"/>
      <c r="R10" s="7"/>
      <c r="S10" s="7"/>
      <c r="T10" s="7">
        <v>57055</v>
      </c>
      <c r="U10" s="7">
        <v>50230</v>
      </c>
      <c r="V10" s="7"/>
      <c r="W10" s="7"/>
      <c r="X10" s="7"/>
      <c r="Y10" s="7">
        <v>17628</v>
      </c>
      <c r="Z10" s="7">
        <f t="shared" si="0"/>
        <v>789378</v>
      </c>
    </row>
    <row r="11" spans="1:27">
      <c r="A11" s="5" t="s">
        <v>27</v>
      </c>
      <c r="B11" s="21" t="s">
        <v>31</v>
      </c>
      <c r="C11" s="21"/>
      <c r="D11" s="21"/>
      <c r="E11" s="5">
        <v>13</v>
      </c>
      <c r="F11" s="19" t="s">
        <v>29</v>
      </c>
      <c r="G11" s="5" t="s">
        <v>30</v>
      </c>
      <c r="H11" s="5">
        <v>3</v>
      </c>
      <c r="I11" s="7">
        <v>189275</v>
      </c>
      <c r="J11" s="7">
        <v>28391</v>
      </c>
      <c r="K11" s="7">
        <f t="shared" si="1"/>
        <v>189275</v>
      </c>
      <c r="L11" s="7"/>
      <c r="M11" s="7"/>
      <c r="N11" s="7">
        <v>37855</v>
      </c>
      <c r="O11" s="7"/>
      <c r="P11" s="7"/>
      <c r="Q11" s="7"/>
      <c r="R11" s="7"/>
      <c r="S11" s="7"/>
      <c r="T11" s="7"/>
      <c r="U11" s="7">
        <v>50230</v>
      </c>
      <c r="V11" s="7"/>
      <c r="W11" s="7"/>
      <c r="X11" s="7"/>
      <c r="Y11" s="7">
        <v>17628</v>
      </c>
      <c r="Z11" s="7">
        <f t="shared" si="0"/>
        <v>512654</v>
      </c>
    </row>
    <row r="12" spans="1:27">
      <c r="A12" s="5" t="s">
        <v>32</v>
      </c>
      <c r="B12" s="21" t="s">
        <v>33</v>
      </c>
      <c r="C12" s="21"/>
      <c r="D12" s="21"/>
      <c r="E12" s="5">
        <v>15</v>
      </c>
      <c r="F12" s="19" t="s">
        <v>34</v>
      </c>
      <c r="G12" s="5" t="s">
        <v>26</v>
      </c>
      <c r="H12" s="5"/>
      <c r="I12" s="7">
        <v>143352</v>
      </c>
      <c r="J12" s="7">
        <v>21503</v>
      </c>
      <c r="K12" s="7">
        <f t="shared" si="1"/>
        <v>143352</v>
      </c>
      <c r="L12" s="7"/>
      <c r="M12" s="7"/>
      <c r="N12" s="7">
        <v>28670</v>
      </c>
      <c r="O12" s="7"/>
      <c r="P12" s="7"/>
      <c r="Q12" s="7"/>
      <c r="R12" s="7"/>
      <c r="S12" s="7">
        <v>119963</v>
      </c>
      <c r="T12" s="7"/>
      <c r="U12" s="7">
        <v>50230</v>
      </c>
      <c r="V12" s="7">
        <v>89000</v>
      </c>
      <c r="W12" s="7"/>
      <c r="X12" s="7"/>
      <c r="Y12" s="7">
        <v>17628</v>
      </c>
      <c r="Z12" s="7">
        <f t="shared" si="0"/>
        <v>613698</v>
      </c>
    </row>
    <row r="13" spans="1:27">
      <c r="A13" s="5" t="s">
        <v>23</v>
      </c>
      <c r="B13" s="21" t="s">
        <v>35</v>
      </c>
      <c r="C13" s="21"/>
      <c r="D13" s="21"/>
      <c r="E13" s="5">
        <v>13</v>
      </c>
      <c r="F13" s="19" t="s">
        <v>25</v>
      </c>
      <c r="G13" s="5" t="s">
        <v>30</v>
      </c>
      <c r="H13" s="5">
        <v>3</v>
      </c>
      <c r="I13" s="7">
        <v>211931</v>
      </c>
      <c r="J13" s="7">
        <v>31790</v>
      </c>
      <c r="K13" s="7">
        <f t="shared" si="1"/>
        <v>211931</v>
      </c>
      <c r="L13" s="7"/>
      <c r="M13" s="7">
        <v>42386</v>
      </c>
      <c r="N13" s="7">
        <v>42386</v>
      </c>
      <c r="O13" s="7"/>
      <c r="P13" s="7"/>
      <c r="Q13" s="7"/>
      <c r="R13" s="7"/>
      <c r="S13" s="7"/>
      <c r="T13" s="7"/>
      <c r="U13" s="7">
        <v>50230</v>
      </c>
      <c r="V13" s="7"/>
      <c r="W13" s="7"/>
      <c r="X13" s="7"/>
      <c r="Y13" s="7">
        <v>17628</v>
      </c>
      <c r="Z13" s="7">
        <f t="shared" si="0"/>
        <v>608282</v>
      </c>
    </row>
    <row r="14" spans="1:27">
      <c r="A14" s="5" t="s">
        <v>23</v>
      </c>
      <c r="B14" s="21" t="s">
        <v>36</v>
      </c>
      <c r="C14" s="21"/>
      <c r="D14" s="21"/>
      <c r="E14" s="5">
        <v>11</v>
      </c>
      <c r="F14" s="19" t="s">
        <v>37</v>
      </c>
      <c r="G14" s="5" t="s">
        <v>30</v>
      </c>
      <c r="H14" s="5">
        <v>6</v>
      </c>
      <c r="I14" s="7">
        <v>241834</v>
      </c>
      <c r="J14" s="7">
        <v>36275</v>
      </c>
      <c r="K14" s="7">
        <f t="shared" si="1"/>
        <v>241834</v>
      </c>
      <c r="L14" s="7"/>
      <c r="M14" s="7"/>
      <c r="N14" s="7">
        <v>48367</v>
      </c>
      <c r="O14" s="7"/>
      <c r="P14" s="7"/>
      <c r="Q14" s="7"/>
      <c r="R14" s="7">
        <v>6364</v>
      </c>
      <c r="S14" s="7">
        <v>38184</v>
      </c>
      <c r="T14" s="7"/>
      <c r="U14" s="7">
        <v>50230</v>
      </c>
      <c r="V14" s="7"/>
      <c r="W14" s="7"/>
      <c r="X14" s="7">
        <v>42400</v>
      </c>
      <c r="Y14" s="7">
        <v>17628</v>
      </c>
      <c r="Z14" s="7">
        <f t="shared" si="0"/>
        <v>723116</v>
      </c>
    </row>
    <row r="15" spans="1:27">
      <c r="A15" s="5" t="s">
        <v>38</v>
      </c>
      <c r="B15" s="21" t="s">
        <v>39</v>
      </c>
      <c r="C15" s="21"/>
      <c r="D15" s="21"/>
      <c r="E15" s="5">
        <v>4</v>
      </c>
      <c r="F15" s="19" t="s">
        <v>40</v>
      </c>
      <c r="G15" s="5" t="s">
        <v>30</v>
      </c>
      <c r="H15" s="5">
        <v>12</v>
      </c>
      <c r="I15" s="7">
        <v>683774</v>
      </c>
      <c r="J15" s="7">
        <v>102566</v>
      </c>
      <c r="K15" s="7">
        <f t="shared" si="1"/>
        <v>683774</v>
      </c>
      <c r="L15" s="7">
        <v>16585</v>
      </c>
      <c r="M15" s="7"/>
      <c r="N15" s="7">
        <v>136755</v>
      </c>
      <c r="O15" s="7"/>
      <c r="P15" s="7">
        <v>410264</v>
      </c>
      <c r="Q15" s="7"/>
      <c r="R15" s="7">
        <v>134955</v>
      </c>
      <c r="S15" s="7"/>
      <c r="T15" s="7"/>
      <c r="U15" s="7">
        <v>50230</v>
      </c>
      <c r="V15" s="7"/>
      <c r="W15" s="7"/>
      <c r="X15" s="7"/>
      <c r="Y15" s="7">
        <v>17628</v>
      </c>
      <c r="Z15" s="7">
        <f t="shared" si="0"/>
        <v>2236531</v>
      </c>
    </row>
    <row r="16" spans="1:27">
      <c r="A16" s="5" t="s">
        <v>32</v>
      </c>
      <c r="B16" s="21" t="s">
        <v>41</v>
      </c>
      <c r="C16" s="21"/>
      <c r="D16" s="21"/>
      <c r="E16" s="5">
        <v>13</v>
      </c>
      <c r="F16" s="19" t="s">
        <v>34</v>
      </c>
      <c r="G16" s="5" t="s">
        <v>30</v>
      </c>
      <c r="H16" s="5">
        <v>3</v>
      </c>
      <c r="I16" s="7">
        <v>166903</v>
      </c>
      <c r="J16" s="7">
        <v>25035</v>
      </c>
      <c r="K16" s="7">
        <f>+I16</f>
        <v>166903</v>
      </c>
      <c r="L16" s="7"/>
      <c r="M16" s="7"/>
      <c r="N16" s="7">
        <v>33381</v>
      </c>
      <c r="O16" s="7"/>
      <c r="P16" s="7"/>
      <c r="Q16" s="7">
        <v>56747</v>
      </c>
      <c r="R16" s="7"/>
      <c r="S16" s="7">
        <v>137036</v>
      </c>
      <c r="T16" s="7">
        <v>57055</v>
      </c>
      <c r="U16" s="7">
        <v>50230</v>
      </c>
      <c r="V16" s="7">
        <v>89000</v>
      </c>
      <c r="W16" s="7"/>
      <c r="X16" s="7"/>
      <c r="Y16" s="7">
        <v>17628</v>
      </c>
      <c r="Z16" s="7">
        <f t="shared" si="0"/>
        <v>799918</v>
      </c>
    </row>
    <row r="17" spans="1:26" s="12" customFormat="1">
      <c r="A17" s="9" t="s">
        <v>23</v>
      </c>
      <c r="B17" s="27" t="s">
        <v>42</v>
      </c>
      <c r="C17" s="27"/>
      <c r="D17" s="27"/>
      <c r="E17" s="9">
        <v>5</v>
      </c>
      <c r="F17" s="20" t="s">
        <v>25</v>
      </c>
      <c r="G17" s="9" t="s">
        <v>30</v>
      </c>
      <c r="H17" s="9">
        <v>14</v>
      </c>
      <c r="I17" s="11">
        <v>331549</v>
      </c>
      <c r="J17" s="11">
        <v>49732</v>
      </c>
      <c r="K17" s="11">
        <f t="shared" ref="K17:K27" si="2">+I17</f>
        <v>331549</v>
      </c>
      <c r="L17" s="11"/>
      <c r="M17" s="11"/>
      <c r="N17" s="11">
        <v>66310</v>
      </c>
      <c r="O17" s="11"/>
      <c r="P17" s="11"/>
      <c r="Q17" s="11"/>
      <c r="R17" s="11"/>
      <c r="S17" s="11"/>
      <c r="T17" s="11"/>
      <c r="U17" s="11">
        <v>50230</v>
      </c>
      <c r="V17" s="11"/>
      <c r="W17" s="11"/>
      <c r="X17" s="11"/>
      <c r="Y17" s="7">
        <v>17628</v>
      </c>
      <c r="Z17" s="11">
        <f t="shared" si="0"/>
        <v>846998</v>
      </c>
    </row>
    <row r="18" spans="1:26">
      <c r="A18" s="5" t="s">
        <v>32</v>
      </c>
      <c r="B18" s="21" t="s">
        <v>43</v>
      </c>
      <c r="C18" s="21"/>
      <c r="D18" s="21"/>
      <c r="E18" s="5">
        <v>11</v>
      </c>
      <c r="F18" s="19" t="s">
        <v>34</v>
      </c>
      <c r="G18" s="5" t="s">
        <v>30</v>
      </c>
      <c r="H18" s="5">
        <v>6</v>
      </c>
      <c r="I18" s="7">
        <v>190453</v>
      </c>
      <c r="J18" s="7">
        <v>28568</v>
      </c>
      <c r="K18" s="7">
        <f t="shared" si="2"/>
        <v>190453</v>
      </c>
      <c r="L18" s="7"/>
      <c r="M18" s="7"/>
      <c r="N18" s="7">
        <v>38091</v>
      </c>
      <c r="O18" s="7"/>
      <c r="P18" s="7"/>
      <c r="Q18" s="7">
        <v>64754</v>
      </c>
      <c r="R18" s="7">
        <v>2506</v>
      </c>
      <c r="S18" s="7">
        <v>129308</v>
      </c>
      <c r="T18" s="7">
        <v>114110</v>
      </c>
      <c r="U18" s="7">
        <v>50230</v>
      </c>
      <c r="V18" s="7"/>
      <c r="W18" s="7"/>
      <c r="X18" s="7"/>
      <c r="Y18" s="7">
        <v>17628</v>
      </c>
      <c r="Z18" s="7">
        <f t="shared" si="0"/>
        <v>826101</v>
      </c>
    </row>
    <row r="19" spans="1:26">
      <c r="A19" s="5" t="s">
        <v>23</v>
      </c>
      <c r="B19" s="21" t="s">
        <v>44</v>
      </c>
      <c r="C19" s="21"/>
      <c r="D19" s="21"/>
      <c r="E19" s="5">
        <v>3</v>
      </c>
      <c r="F19" s="19" t="s">
        <v>25</v>
      </c>
      <c r="G19" s="5" t="s">
        <v>30</v>
      </c>
      <c r="H19" s="5">
        <v>15</v>
      </c>
      <c r="I19" s="7">
        <v>361453</v>
      </c>
      <c r="J19" s="7">
        <v>54218</v>
      </c>
      <c r="K19" s="7">
        <f t="shared" si="2"/>
        <v>361453</v>
      </c>
      <c r="L19" s="7"/>
      <c r="M19" s="7"/>
      <c r="N19" s="7">
        <v>72291</v>
      </c>
      <c r="O19" s="7"/>
      <c r="P19" s="7"/>
      <c r="Q19" s="7"/>
      <c r="R19" s="7"/>
      <c r="S19" s="7">
        <v>108436</v>
      </c>
      <c r="T19" s="7">
        <v>30926</v>
      </c>
      <c r="U19" s="7">
        <v>50230</v>
      </c>
      <c r="V19" s="7"/>
      <c r="W19" s="7"/>
      <c r="X19" s="7"/>
      <c r="Y19" s="7">
        <v>17628</v>
      </c>
      <c r="Z19" s="7">
        <f t="shared" si="0"/>
        <v>1056635</v>
      </c>
    </row>
    <row r="20" spans="1:26">
      <c r="A20" s="5" t="s">
        <v>32</v>
      </c>
      <c r="B20" s="21" t="s">
        <v>45</v>
      </c>
      <c r="C20" s="21"/>
      <c r="D20" s="21"/>
      <c r="E20" s="5">
        <v>14</v>
      </c>
      <c r="F20" s="19" t="s">
        <v>34</v>
      </c>
      <c r="G20" s="5" t="s">
        <v>26</v>
      </c>
      <c r="H20" s="5">
        <v>2</v>
      </c>
      <c r="I20" s="7">
        <v>155130</v>
      </c>
      <c r="J20" s="7">
        <v>23270</v>
      </c>
      <c r="K20" s="7">
        <f t="shared" si="2"/>
        <v>155130</v>
      </c>
      <c r="L20" s="7"/>
      <c r="M20" s="7">
        <v>31026</v>
      </c>
      <c r="N20" s="7">
        <v>31026</v>
      </c>
      <c r="O20" s="7"/>
      <c r="P20" s="7"/>
      <c r="Q20" s="7">
        <v>52745</v>
      </c>
      <c r="R20" s="7"/>
      <c r="S20" s="7"/>
      <c r="T20" s="7">
        <v>57055</v>
      </c>
      <c r="U20" s="7">
        <v>50230</v>
      </c>
      <c r="V20" s="7"/>
      <c r="W20" s="7"/>
      <c r="X20" s="7"/>
      <c r="Y20" s="7">
        <v>17628</v>
      </c>
      <c r="Z20" s="7">
        <f t="shared" si="0"/>
        <v>573240</v>
      </c>
    </row>
    <row r="21" spans="1:26" s="12" customFormat="1">
      <c r="A21" s="9" t="s">
        <v>23</v>
      </c>
      <c r="B21" s="27" t="s">
        <v>46</v>
      </c>
      <c r="C21" s="27"/>
      <c r="D21" s="27"/>
      <c r="E21" s="9">
        <v>14</v>
      </c>
      <c r="F21" s="20" t="s">
        <v>25</v>
      </c>
      <c r="G21" s="9" t="s">
        <v>26</v>
      </c>
      <c r="H21" s="9">
        <v>2</v>
      </c>
      <c r="I21" s="11">
        <v>196977</v>
      </c>
      <c r="J21" s="11">
        <v>29547</v>
      </c>
      <c r="K21" s="11">
        <f t="shared" si="2"/>
        <v>196977</v>
      </c>
      <c r="L21" s="11"/>
      <c r="M21" s="11">
        <v>39395</v>
      </c>
      <c r="N21" s="11">
        <v>39395</v>
      </c>
      <c r="O21" s="11"/>
      <c r="P21" s="11"/>
      <c r="Q21" s="11"/>
      <c r="R21" s="11"/>
      <c r="S21" s="11"/>
      <c r="T21" s="11"/>
      <c r="U21" s="11">
        <v>50230</v>
      </c>
      <c r="V21" s="11"/>
      <c r="W21" s="11"/>
      <c r="X21" s="11"/>
      <c r="Y21" s="7">
        <v>17628</v>
      </c>
      <c r="Z21" s="11">
        <f t="shared" si="0"/>
        <v>570149</v>
      </c>
    </row>
    <row r="22" spans="1:26">
      <c r="A22" s="5" t="s">
        <v>23</v>
      </c>
      <c r="B22" s="27" t="s">
        <v>47</v>
      </c>
      <c r="C22" s="27"/>
      <c r="D22" s="27"/>
      <c r="E22" s="5">
        <v>10</v>
      </c>
      <c r="F22" s="19" t="s">
        <v>149</v>
      </c>
      <c r="G22" s="5" t="s">
        <v>30</v>
      </c>
      <c r="H22" s="5">
        <v>6</v>
      </c>
      <c r="I22" s="7">
        <v>256786</v>
      </c>
      <c r="J22" s="7">
        <v>38518</v>
      </c>
      <c r="K22" s="7">
        <f t="shared" si="2"/>
        <v>256786</v>
      </c>
      <c r="L22" s="7"/>
      <c r="M22" s="7"/>
      <c r="N22" s="7">
        <v>51357</v>
      </c>
      <c r="O22" s="7"/>
      <c r="P22" s="7"/>
      <c r="Q22" s="7"/>
      <c r="R22" s="7"/>
      <c r="S22" s="7"/>
      <c r="T22" s="7">
        <v>114110</v>
      </c>
      <c r="U22" s="7">
        <v>50230</v>
      </c>
      <c r="V22" s="7"/>
      <c r="W22" s="7"/>
      <c r="X22" s="7"/>
      <c r="Y22" s="7">
        <v>17628</v>
      </c>
      <c r="Z22" s="7">
        <f t="shared" si="0"/>
        <v>785415</v>
      </c>
    </row>
    <row r="23" spans="1:26">
      <c r="A23" s="5" t="s">
        <v>48</v>
      </c>
      <c r="B23" s="21" t="s">
        <v>49</v>
      </c>
      <c r="C23" s="21"/>
      <c r="D23" s="21"/>
      <c r="E23" s="5">
        <v>6</v>
      </c>
      <c r="F23" s="19" t="s">
        <v>37</v>
      </c>
      <c r="G23" s="5" t="s">
        <v>30</v>
      </c>
      <c r="H23" s="5">
        <v>12</v>
      </c>
      <c r="I23" s="7">
        <v>304142</v>
      </c>
      <c r="J23" s="7">
        <v>45621</v>
      </c>
      <c r="K23" s="7">
        <f t="shared" si="2"/>
        <v>304142</v>
      </c>
      <c r="L23" s="7"/>
      <c r="M23" s="7"/>
      <c r="N23" s="7">
        <v>60828</v>
      </c>
      <c r="O23" s="7"/>
      <c r="P23" s="7"/>
      <c r="Q23" s="7"/>
      <c r="R23" s="7"/>
      <c r="S23" s="7">
        <v>278530</v>
      </c>
      <c r="T23" s="7"/>
      <c r="U23" s="7">
        <v>50230</v>
      </c>
      <c r="V23" s="7">
        <v>89000</v>
      </c>
      <c r="W23" s="7"/>
      <c r="X23" s="7"/>
      <c r="Y23" s="7">
        <v>17628</v>
      </c>
      <c r="Z23" s="7">
        <f t="shared" si="0"/>
        <v>1150121</v>
      </c>
    </row>
    <row r="24" spans="1:26">
      <c r="A24" s="5" t="s">
        <v>27</v>
      </c>
      <c r="B24" s="21" t="s">
        <v>50</v>
      </c>
      <c r="C24" s="21"/>
      <c r="D24" s="21"/>
      <c r="E24" s="5">
        <v>13</v>
      </c>
      <c r="F24" s="19" t="s">
        <v>29</v>
      </c>
      <c r="G24" s="5" t="s">
        <v>30</v>
      </c>
      <c r="H24" s="5">
        <v>3</v>
      </c>
      <c r="I24" s="7">
        <v>189275</v>
      </c>
      <c r="J24" s="7">
        <v>28391</v>
      </c>
      <c r="K24" s="7">
        <f t="shared" si="2"/>
        <v>189275</v>
      </c>
      <c r="L24" s="7"/>
      <c r="M24" s="7"/>
      <c r="N24" s="7">
        <v>37855</v>
      </c>
      <c r="O24" s="7"/>
      <c r="P24" s="7"/>
      <c r="Q24" s="7"/>
      <c r="R24" s="7"/>
      <c r="S24" s="7"/>
      <c r="T24" s="7">
        <v>57055</v>
      </c>
      <c r="U24" s="7">
        <v>50230</v>
      </c>
      <c r="V24" s="7"/>
      <c r="W24" s="7"/>
      <c r="X24" s="7"/>
      <c r="Y24" s="7">
        <v>17628</v>
      </c>
      <c r="Z24" s="7">
        <f t="shared" si="0"/>
        <v>569709</v>
      </c>
    </row>
    <row r="25" spans="1:26">
      <c r="A25" s="5" t="s">
        <v>23</v>
      </c>
      <c r="B25" s="21" t="s">
        <v>51</v>
      </c>
      <c r="C25" s="21"/>
      <c r="D25" s="21"/>
      <c r="E25" s="5">
        <v>4</v>
      </c>
      <c r="F25" s="19" t="s">
        <v>25</v>
      </c>
      <c r="G25" s="5" t="s">
        <v>30</v>
      </c>
      <c r="H25" s="5">
        <v>15</v>
      </c>
      <c r="I25" s="7">
        <v>346499</v>
      </c>
      <c r="J25" s="7">
        <v>51975</v>
      </c>
      <c r="K25" s="7">
        <f t="shared" si="2"/>
        <v>346499</v>
      </c>
      <c r="L25" s="7"/>
      <c r="M25" s="7"/>
      <c r="N25" s="7">
        <v>69300</v>
      </c>
      <c r="O25" s="7"/>
      <c r="P25" s="7"/>
      <c r="Q25" s="7"/>
      <c r="R25" s="7">
        <v>54710</v>
      </c>
      <c r="S25" s="7">
        <v>109421</v>
      </c>
      <c r="T25" s="7">
        <v>30926</v>
      </c>
      <c r="U25" s="7">
        <v>50230</v>
      </c>
      <c r="V25" s="7"/>
      <c r="W25" s="7"/>
      <c r="X25" s="7">
        <v>42400</v>
      </c>
      <c r="Y25" s="7">
        <v>17628</v>
      </c>
      <c r="Z25" s="7">
        <f t="shared" si="0"/>
        <v>1119588</v>
      </c>
    </row>
    <row r="26" spans="1:26" s="12" customFormat="1">
      <c r="A26" s="9" t="s">
        <v>23</v>
      </c>
      <c r="B26" s="27" t="s">
        <v>52</v>
      </c>
      <c r="C26" s="27"/>
      <c r="D26" s="27"/>
      <c r="E26" s="9">
        <v>15</v>
      </c>
      <c r="F26" s="20" t="s">
        <v>25</v>
      </c>
      <c r="G26" s="9" t="s">
        <v>26</v>
      </c>
      <c r="H26" s="9"/>
      <c r="I26" s="11">
        <v>182026</v>
      </c>
      <c r="J26" s="11">
        <v>27304</v>
      </c>
      <c r="K26" s="11">
        <f t="shared" si="2"/>
        <v>182026</v>
      </c>
      <c r="L26" s="11"/>
      <c r="M26" s="11"/>
      <c r="N26" s="11">
        <v>36405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7">
        <v>17628</v>
      </c>
      <c r="Z26" s="11">
        <f t="shared" si="0"/>
        <v>445389</v>
      </c>
    </row>
    <row r="27" spans="1:26">
      <c r="A27" s="5" t="s">
        <v>27</v>
      </c>
      <c r="B27" s="21" t="s">
        <v>53</v>
      </c>
      <c r="C27" s="21"/>
      <c r="D27" s="21"/>
      <c r="E27" s="5">
        <v>12</v>
      </c>
      <c r="F27" s="19" t="s">
        <v>29</v>
      </c>
      <c r="G27" s="5" t="s">
        <v>26</v>
      </c>
      <c r="H27" s="5">
        <v>4</v>
      </c>
      <c r="I27" s="7">
        <v>202629</v>
      </c>
      <c r="J27" s="7">
        <v>30394</v>
      </c>
      <c r="K27" s="7">
        <f t="shared" si="2"/>
        <v>202629</v>
      </c>
      <c r="L27" s="7"/>
      <c r="M27" s="7"/>
      <c r="N27" s="7">
        <v>40526</v>
      </c>
      <c r="O27" s="7"/>
      <c r="P27" s="7"/>
      <c r="Q27" s="7"/>
      <c r="R27" s="7"/>
      <c r="S27" s="7"/>
      <c r="T27" s="7"/>
      <c r="U27" s="7">
        <v>50230</v>
      </c>
      <c r="V27" s="7"/>
      <c r="W27" s="7"/>
      <c r="X27" s="7"/>
      <c r="Y27" s="7">
        <v>17628</v>
      </c>
      <c r="Z27" s="7">
        <f t="shared" si="0"/>
        <v>544036</v>
      </c>
    </row>
    <row r="28" spans="1:26">
      <c r="A28" s="5" t="s">
        <v>32</v>
      </c>
      <c r="B28" s="21" t="s">
        <v>54</v>
      </c>
      <c r="C28" s="21"/>
      <c r="D28" s="21"/>
      <c r="E28" s="5">
        <v>12</v>
      </c>
      <c r="F28" s="19" t="s">
        <v>55</v>
      </c>
      <c r="G28" s="5" t="s">
        <v>30</v>
      </c>
      <c r="H28" s="5">
        <v>5</v>
      </c>
      <c r="I28" s="7">
        <v>178678</v>
      </c>
      <c r="J28" s="7">
        <v>26802</v>
      </c>
      <c r="K28" s="7">
        <f>I28</f>
        <v>178678</v>
      </c>
      <c r="L28" s="7"/>
      <c r="M28" s="7"/>
      <c r="N28" s="7">
        <v>35736</v>
      </c>
      <c r="O28" s="7"/>
      <c r="P28" s="7"/>
      <c r="Q28" s="7"/>
      <c r="R28" s="7"/>
      <c r="S28" s="7">
        <v>76173</v>
      </c>
      <c r="T28" s="7"/>
      <c r="U28" s="7">
        <v>50230</v>
      </c>
      <c r="V28" s="7">
        <v>55600</v>
      </c>
      <c r="W28" s="7"/>
      <c r="X28" s="7"/>
      <c r="Y28" s="7">
        <v>17628</v>
      </c>
      <c r="Z28" s="7">
        <f t="shared" si="0"/>
        <v>619525</v>
      </c>
    </row>
    <row r="29" spans="1:26">
      <c r="A29" s="5" t="s">
        <v>38</v>
      </c>
      <c r="B29" s="21" t="s">
        <v>56</v>
      </c>
      <c r="C29" s="21"/>
      <c r="D29" s="21"/>
      <c r="E29" s="5">
        <v>13</v>
      </c>
      <c r="F29" s="19" t="s">
        <v>57</v>
      </c>
      <c r="G29" s="5" t="s">
        <v>26</v>
      </c>
      <c r="H29" s="5">
        <v>3</v>
      </c>
      <c r="I29" s="7">
        <v>406567</v>
      </c>
      <c r="J29" s="7">
        <v>60985</v>
      </c>
      <c r="K29" s="7">
        <f>I29</f>
        <v>406567</v>
      </c>
      <c r="L29" s="7">
        <v>16585</v>
      </c>
      <c r="M29" s="7"/>
      <c r="N29" s="7">
        <v>81313</v>
      </c>
      <c r="O29" s="7"/>
      <c r="P29" s="7"/>
      <c r="Q29" s="7"/>
      <c r="R29" s="7"/>
      <c r="S29" s="7"/>
      <c r="T29" s="7"/>
      <c r="U29" s="7">
        <v>50230</v>
      </c>
      <c r="V29" s="7"/>
      <c r="W29" s="7"/>
      <c r="X29" s="7"/>
      <c r="Y29" s="7">
        <v>17628</v>
      </c>
      <c r="Z29" s="7">
        <f t="shared" si="0"/>
        <v>1039875</v>
      </c>
    </row>
    <row r="30" spans="1:26">
      <c r="A30" s="5" t="s">
        <v>38</v>
      </c>
      <c r="B30" s="21" t="s">
        <v>58</v>
      </c>
      <c r="C30" s="21"/>
      <c r="D30" s="21"/>
      <c r="E30" s="5">
        <v>11</v>
      </c>
      <c r="F30" s="19" t="s">
        <v>59</v>
      </c>
      <c r="G30" s="5" t="s">
        <v>30</v>
      </c>
      <c r="H30" s="5">
        <v>6</v>
      </c>
      <c r="I30" s="7">
        <v>468169</v>
      </c>
      <c r="J30" s="7">
        <v>70225</v>
      </c>
      <c r="K30" s="7">
        <f t="shared" ref="K30:K95" si="3">I30</f>
        <v>468169</v>
      </c>
      <c r="L30" s="7">
        <v>33170</v>
      </c>
      <c r="M30" s="7"/>
      <c r="N30" s="7">
        <v>93634</v>
      </c>
      <c r="O30" s="7"/>
      <c r="P30" s="7"/>
      <c r="Q30" s="7"/>
      <c r="R30" s="7"/>
      <c r="S30" s="7"/>
      <c r="T30" s="7"/>
      <c r="U30" s="7">
        <v>50230</v>
      </c>
      <c r="V30" s="7"/>
      <c r="W30" s="7"/>
      <c r="X30" s="7"/>
      <c r="Y30" s="7">
        <v>17628</v>
      </c>
      <c r="Z30" s="7">
        <f t="shared" si="0"/>
        <v>1201225</v>
      </c>
    </row>
    <row r="31" spans="1:26">
      <c r="A31" s="5" t="s">
        <v>38</v>
      </c>
      <c r="B31" s="21" t="s">
        <v>60</v>
      </c>
      <c r="C31" s="21"/>
      <c r="D31" s="21"/>
      <c r="E31" s="5">
        <v>11</v>
      </c>
      <c r="F31" s="19" t="s">
        <v>61</v>
      </c>
      <c r="G31" s="5" t="s">
        <v>30</v>
      </c>
      <c r="H31" s="5">
        <v>6</v>
      </c>
      <c r="I31" s="7">
        <v>468169</v>
      </c>
      <c r="J31" s="7">
        <v>70225</v>
      </c>
      <c r="K31" s="7">
        <f t="shared" si="3"/>
        <v>468169</v>
      </c>
      <c r="L31" s="7">
        <v>16585</v>
      </c>
      <c r="M31" s="7"/>
      <c r="N31" s="7">
        <v>93634</v>
      </c>
      <c r="O31" s="7">
        <v>93634</v>
      </c>
      <c r="P31" s="7"/>
      <c r="Q31" s="7"/>
      <c r="R31" s="7"/>
      <c r="S31" s="7"/>
      <c r="T31" s="7">
        <v>30926</v>
      </c>
      <c r="U31" s="7">
        <v>50230</v>
      </c>
      <c r="V31" s="7"/>
      <c r="W31" s="7"/>
      <c r="X31" s="7"/>
      <c r="Y31" s="7">
        <v>17628</v>
      </c>
      <c r="Z31" s="7">
        <f t="shared" si="0"/>
        <v>1309200</v>
      </c>
    </row>
    <row r="32" spans="1:26">
      <c r="A32" s="5" t="s">
        <v>32</v>
      </c>
      <c r="B32" s="21" t="s">
        <v>62</v>
      </c>
      <c r="C32" s="21"/>
      <c r="D32" s="21"/>
      <c r="E32" s="5">
        <v>15</v>
      </c>
      <c r="F32" s="19" t="s">
        <v>34</v>
      </c>
      <c r="G32" s="5" t="s">
        <v>26</v>
      </c>
      <c r="H32" s="5"/>
      <c r="I32" s="7">
        <v>143352</v>
      </c>
      <c r="J32" s="7">
        <v>21503</v>
      </c>
      <c r="K32" s="7">
        <f t="shared" si="3"/>
        <v>143352</v>
      </c>
      <c r="L32" s="7"/>
      <c r="M32" s="7"/>
      <c r="N32" s="7">
        <v>28670</v>
      </c>
      <c r="O32" s="7"/>
      <c r="P32" s="7"/>
      <c r="Q32" s="7">
        <v>48740</v>
      </c>
      <c r="R32" s="7">
        <v>16976</v>
      </c>
      <c r="S32" s="7">
        <v>224082</v>
      </c>
      <c r="T32" s="7">
        <v>57055</v>
      </c>
      <c r="U32" s="7">
        <v>50230</v>
      </c>
      <c r="V32" s="7">
        <v>89000</v>
      </c>
      <c r="W32" s="7"/>
      <c r="X32" s="7"/>
      <c r="Y32" s="7">
        <v>17628</v>
      </c>
      <c r="Z32" s="7">
        <f t="shared" si="0"/>
        <v>840588</v>
      </c>
    </row>
    <row r="33" spans="1:26">
      <c r="A33" s="5" t="s">
        <v>23</v>
      </c>
      <c r="B33" s="21" t="s">
        <v>63</v>
      </c>
      <c r="C33" s="21"/>
      <c r="D33" s="21"/>
      <c r="E33" s="5">
        <v>14</v>
      </c>
      <c r="F33" s="19" t="s">
        <v>25</v>
      </c>
      <c r="G33" s="5" t="s">
        <v>26</v>
      </c>
      <c r="H33" s="5">
        <v>2</v>
      </c>
      <c r="I33" s="7">
        <v>196977</v>
      </c>
      <c r="J33" s="7">
        <v>29547</v>
      </c>
      <c r="K33" s="7">
        <f t="shared" si="3"/>
        <v>196977</v>
      </c>
      <c r="L33" s="7"/>
      <c r="M33" s="7"/>
      <c r="N33" s="7">
        <v>39395</v>
      </c>
      <c r="O33" s="7"/>
      <c r="P33" s="7"/>
      <c r="Q33" s="7"/>
      <c r="R33" s="7"/>
      <c r="S33" s="7"/>
      <c r="T33" s="7">
        <v>171165</v>
      </c>
      <c r="U33" s="7">
        <v>50230</v>
      </c>
      <c r="V33" s="7"/>
      <c r="W33" s="7"/>
      <c r="X33" s="7"/>
      <c r="Y33" s="7">
        <v>17628</v>
      </c>
      <c r="Z33" s="7">
        <f t="shared" si="0"/>
        <v>701919</v>
      </c>
    </row>
    <row r="34" spans="1:26">
      <c r="A34" s="5" t="s">
        <v>32</v>
      </c>
      <c r="B34" s="21" t="s">
        <v>64</v>
      </c>
      <c r="C34" s="21"/>
      <c r="D34" s="21"/>
      <c r="E34" s="5">
        <v>15</v>
      </c>
      <c r="F34" s="19" t="s">
        <v>34</v>
      </c>
      <c r="G34" s="5" t="s">
        <v>26</v>
      </c>
      <c r="H34" s="5">
        <v>1</v>
      </c>
      <c r="I34" s="7">
        <v>143352</v>
      </c>
      <c r="J34" s="7">
        <v>21503</v>
      </c>
      <c r="K34" s="7">
        <f t="shared" si="3"/>
        <v>143352</v>
      </c>
      <c r="L34" s="7"/>
      <c r="M34" s="7"/>
      <c r="N34" s="7">
        <v>28670</v>
      </c>
      <c r="O34" s="7"/>
      <c r="P34" s="7"/>
      <c r="Q34" s="7">
        <v>48740</v>
      </c>
      <c r="R34" s="7"/>
      <c r="S34" s="7"/>
      <c r="T34" s="7">
        <v>57055</v>
      </c>
      <c r="U34" s="7">
        <v>50230</v>
      </c>
      <c r="V34" s="7"/>
      <c r="W34" s="7"/>
      <c r="X34" s="7"/>
      <c r="Y34" s="7">
        <v>17628</v>
      </c>
      <c r="Z34" s="7">
        <f t="shared" si="0"/>
        <v>510530</v>
      </c>
    </row>
    <row r="35" spans="1:26">
      <c r="A35" s="5" t="s">
        <v>32</v>
      </c>
      <c r="B35" s="21" t="s">
        <v>65</v>
      </c>
      <c r="C35" s="21"/>
      <c r="D35" s="21"/>
      <c r="E35" s="5">
        <v>6</v>
      </c>
      <c r="F35" s="19" t="s">
        <v>55</v>
      </c>
      <c r="G35" s="5" t="s">
        <v>30</v>
      </c>
      <c r="H35" s="5">
        <v>13</v>
      </c>
      <c r="I35" s="7">
        <v>249377</v>
      </c>
      <c r="J35" s="7">
        <v>37407</v>
      </c>
      <c r="K35" s="7">
        <f t="shared" si="3"/>
        <v>249377</v>
      </c>
      <c r="L35" s="7"/>
      <c r="M35" s="7"/>
      <c r="N35" s="7">
        <v>49875</v>
      </c>
      <c r="O35" s="7"/>
      <c r="P35" s="7"/>
      <c r="Q35" s="7"/>
      <c r="R35" s="7"/>
      <c r="S35" s="7"/>
      <c r="T35" s="7">
        <v>57055</v>
      </c>
      <c r="U35" s="7">
        <v>50230</v>
      </c>
      <c r="V35" s="7"/>
      <c r="W35" s="7"/>
      <c r="X35" s="7"/>
      <c r="Y35" s="7">
        <v>17628</v>
      </c>
      <c r="Z35" s="7">
        <f t="shared" si="0"/>
        <v>710949</v>
      </c>
    </row>
    <row r="36" spans="1:26">
      <c r="A36" s="5" t="s">
        <v>23</v>
      </c>
      <c r="B36" s="21" t="s">
        <v>66</v>
      </c>
      <c r="C36" s="21"/>
      <c r="D36" s="21"/>
      <c r="E36" s="5">
        <v>12</v>
      </c>
      <c r="F36" s="19" t="s">
        <v>149</v>
      </c>
      <c r="G36" s="5" t="s">
        <v>26</v>
      </c>
      <c r="H36" s="5">
        <v>4</v>
      </c>
      <c r="I36" s="7">
        <v>226882</v>
      </c>
      <c r="J36" s="7">
        <v>34032</v>
      </c>
      <c r="K36" s="7">
        <f t="shared" si="3"/>
        <v>226882</v>
      </c>
      <c r="L36" s="7"/>
      <c r="M36" s="7"/>
      <c r="N36" s="7">
        <v>45376</v>
      </c>
      <c r="O36" s="7"/>
      <c r="P36" s="7"/>
      <c r="Q36" s="7"/>
      <c r="R36" s="7"/>
      <c r="S36" s="7"/>
      <c r="T36" s="7"/>
      <c r="U36" s="7">
        <v>50230</v>
      </c>
      <c r="V36" s="7"/>
      <c r="W36" s="7"/>
      <c r="X36" s="7"/>
      <c r="Y36" s="7">
        <v>17628</v>
      </c>
      <c r="Z36" s="13">
        <f t="shared" si="0"/>
        <v>601030</v>
      </c>
    </row>
    <row r="37" spans="1:26">
      <c r="A37" s="5" t="s">
        <v>27</v>
      </c>
      <c r="B37" s="21" t="s">
        <v>67</v>
      </c>
      <c r="C37" s="21"/>
      <c r="D37" s="21"/>
      <c r="E37" s="5">
        <v>14</v>
      </c>
      <c r="F37" s="19" t="s">
        <v>29</v>
      </c>
      <c r="G37" s="5" t="s">
        <v>26</v>
      </c>
      <c r="H37" s="5">
        <v>2</v>
      </c>
      <c r="I37" s="7">
        <v>175921</v>
      </c>
      <c r="J37" s="7">
        <v>26388</v>
      </c>
      <c r="K37" s="7">
        <f t="shared" si="3"/>
        <v>175921</v>
      </c>
      <c r="L37" s="7"/>
      <c r="M37" s="7"/>
      <c r="N37" s="7">
        <v>35184</v>
      </c>
      <c r="O37" s="7"/>
      <c r="P37" s="7"/>
      <c r="Q37" s="7"/>
      <c r="R37" s="7"/>
      <c r="S37" s="7"/>
      <c r="T37" s="7">
        <v>57055</v>
      </c>
      <c r="U37" s="7">
        <v>50230</v>
      </c>
      <c r="V37" s="7"/>
      <c r="W37" s="7"/>
      <c r="X37" s="7"/>
      <c r="Y37" s="7">
        <v>17628</v>
      </c>
      <c r="Z37" s="7">
        <f t="shared" si="0"/>
        <v>538327</v>
      </c>
    </row>
    <row r="38" spans="1:26">
      <c r="A38" s="5" t="s">
        <v>38</v>
      </c>
      <c r="B38" s="21" t="s">
        <v>143</v>
      </c>
      <c r="C38" s="21"/>
      <c r="D38" s="21"/>
      <c r="E38" s="5">
        <v>15</v>
      </c>
      <c r="F38" s="19" t="s">
        <v>144</v>
      </c>
      <c r="G38" s="5" t="s">
        <v>26</v>
      </c>
      <c r="H38" s="5"/>
      <c r="I38" s="7">
        <v>172484</v>
      </c>
      <c r="J38" s="7">
        <v>25873</v>
      </c>
      <c r="K38" s="7">
        <f t="shared" si="3"/>
        <v>172484</v>
      </c>
      <c r="L38" s="7"/>
      <c r="M38" s="7"/>
      <c r="N38" s="7">
        <v>34497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>
        <v>8814</v>
      </c>
      <c r="Z38" s="7">
        <f t="shared" si="0"/>
        <v>414152</v>
      </c>
    </row>
    <row r="39" spans="1:26">
      <c r="A39" s="5" t="s">
        <v>38</v>
      </c>
      <c r="B39" s="21" t="s">
        <v>68</v>
      </c>
      <c r="C39" s="21"/>
      <c r="D39" s="21"/>
      <c r="E39" s="5">
        <v>15</v>
      </c>
      <c r="F39" s="19" t="s">
        <v>69</v>
      </c>
      <c r="G39" s="5" t="s">
        <v>26</v>
      </c>
      <c r="H39" s="5">
        <v>1</v>
      </c>
      <c r="I39" s="7">
        <v>344967</v>
      </c>
      <c r="J39" s="7">
        <v>51745</v>
      </c>
      <c r="K39" s="7">
        <f t="shared" si="3"/>
        <v>344967</v>
      </c>
      <c r="L39" s="7"/>
      <c r="M39" s="7"/>
      <c r="N39" s="7">
        <v>68993</v>
      </c>
      <c r="O39" s="7"/>
      <c r="P39" s="7"/>
      <c r="Q39" s="7"/>
      <c r="R39" s="7"/>
      <c r="S39" s="7"/>
      <c r="T39" s="7"/>
      <c r="U39" s="7">
        <v>50230</v>
      </c>
      <c r="V39" s="7"/>
      <c r="W39" s="7"/>
      <c r="X39" s="7"/>
      <c r="Y39" s="7">
        <v>17628</v>
      </c>
      <c r="Z39" s="7">
        <f t="shared" si="0"/>
        <v>878530</v>
      </c>
    </row>
    <row r="40" spans="1:26">
      <c r="A40" s="5" t="s">
        <v>32</v>
      </c>
      <c r="B40" s="21" t="s">
        <v>70</v>
      </c>
      <c r="C40" s="21"/>
      <c r="D40" s="21"/>
      <c r="E40" s="5">
        <v>15</v>
      </c>
      <c r="F40" s="19" t="s">
        <v>34</v>
      </c>
      <c r="G40" s="5" t="s">
        <v>26</v>
      </c>
      <c r="H40" s="5"/>
      <c r="I40" s="7">
        <v>143352</v>
      </c>
      <c r="J40" s="7">
        <v>21503</v>
      </c>
      <c r="K40" s="7">
        <f t="shared" si="3"/>
        <v>143352</v>
      </c>
      <c r="L40" s="7"/>
      <c r="M40" s="7"/>
      <c r="N40" s="7">
        <v>28670</v>
      </c>
      <c r="O40" s="7"/>
      <c r="P40" s="7"/>
      <c r="Q40" s="7">
        <v>48740</v>
      </c>
      <c r="R40" s="7"/>
      <c r="S40" s="7"/>
      <c r="T40" s="7"/>
      <c r="U40" s="7"/>
      <c r="V40" s="7"/>
      <c r="W40" s="7"/>
      <c r="X40" s="7"/>
      <c r="Y40" s="7">
        <v>17628</v>
      </c>
      <c r="Z40" s="7">
        <f t="shared" si="0"/>
        <v>403245</v>
      </c>
    </row>
    <row r="41" spans="1:26">
      <c r="A41" s="5" t="s">
        <v>38</v>
      </c>
      <c r="B41" s="21" t="s">
        <v>71</v>
      </c>
      <c r="C41" s="21"/>
      <c r="D41" s="21"/>
      <c r="E41" s="5">
        <v>13</v>
      </c>
      <c r="F41" s="19" t="s">
        <v>72</v>
      </c>
      <c r="G41" s="5" t="s">
        <v>26</v>
      </c>
      <c r="H41" s="5">
        <v>3</v>
      </c>
      <c r="I41" s="7">
        <v>406567</v>
      </c>
      <c r="J41" s="7">
        <v>60985</v>
      </c>
      <c r="K41" s="7">
        <f t="shared" si="3"/>
        <v>406567</v>
      </c>
      <c r="L41" s="7">
        <v>16585</v>
      </c>
      <c r="M41" s="7"/>
      <c r="N41" s="7">
        <v>81313</v>
      </c>
      <c r="O41" s="7"/>
      <c r="P41" s="7">
        <v>81313</v>
      </c>
      <c r="Q41" s="7"/>
      <c r="R41" s="7"/>
      <c r="S41" s="7"/>
      <c r="T41" s="7">
        <v>30926</v>
      </c>
      <c r="U41" s="7">
        <v>50230</v>
      </c>
      <c r="V41" s="7"/>
      <c r="W41" s="7"/>
      <c r="X41" s="7"/>
      <c r="Y41" s="7">
        <v>17628</v>
      </c>
      <c r="Z41" s="7">
        <f t="shared" si="0"/>
        <v>1152114</v>
      </c>
    </row>
    <row r="42" spans="1:26">
      <c r="A42" s="5" t="s">
        <v>23</v>
      </c>
      <c r="B42" s="21" t="s">
        <v>73</v>
      </c>
      <c r="C42" s="21"/>
      <c r="D42" s="21"/>
      <c r="E42" s="5">
        <v>8</v>
      </c>
      <c r="F42" s="19" t="s">
        <v>25</v>
      </c>
      <c r="G42" s="5" t="s">
        <v>30</v>
      </c>
      <c r="H42" s="5">
        <v>9</v>
      </c>
      <c r="I42" s="7">
        <v>286693</v>
      </c>
      <c r="J42" s="7">
        <v>43004</v>
      </c>
      <c r="K42" s="7">
        <f t="shared" si="3"/>
        <v>286693</v>
      </c>
      <c r="L42" s="7"/>
      <c r="M42" s="7"/>
      <c r="N42" s="7">
        <v>57339</v>
      </c>
      <c r="O42" s="7"/>
      <c r="P42" s="7"/>
      <c r="Q42" s="7"/>
      <c r="R42" s="7"/>
      <c r="S42" s="7">
        <v>235390</v>
      </c>
      <c r="T42" s="7">
        <v>114110</v>
      </c>
      <c r="U42" s="7">
        <v>50230</v>
      </c>
      <c r="V42" s="7">
        <v>89000</v>
      </c>
      <c r="W42" s="7"/>
      <c r="X42" s="7"/>
      <c r="Y42" s="7">
        <v>17628</v>
      </c>
      <c r="Z42" s="7">
        <f t="shared" si="0"/>
        <v>1180087</v>
      </c>
    </row>
    <row r="43" spans="1:26">
      <c r="A43" s="5" t="s">
        <v>74</v>
      </c>
      <c r="B43" s="21" t="s">
        <v>75</v>
      </c>
      <c r="C43" s="21"/>
      <c r="D43" s="21"/>
      <c r="E43" s="5">
        <v>15</v>
      </c>
      <c r="F43" s="19" t="s">
        <v>76</v>
      </c>
      <c r="G43" s="5" t="s">
        <v>26</v>
      </c>
      <c r="H43" s="5"/>
      <c r="I43" s="7">
        <v>454049</v>
      </c>
      <c r="J43" s="7">
        <v>68107</v>
      </c>
      <c r="K43" s="7">
        <f t="shared" si="3"/>
        <v>454049</v>
      </c>
      <c r="L43" s="7"/>
      <c r="M43" s="7">
        <v>980159</v>
      </c>
      <c r="N43" s="7">
        <v>90810</v>
      </c>
      <c r="O43" s="7"/>
      <c r="P43" s="7">
        <v>90810</v>
      </c>
      <c r="Q43" s="7"/>
      <c r="R43" s="7"/>
      <c r="S43" s="7"/>
      <c r="T43" s="7">
        <v>30926</v>
      </c>
      <c r="U43" s="7">
        <v>50230</v>
      </c>
      <c r="V43" s="7"/>
      <c r="W43" s="7"/>
      <c r="X43" s="7"/>
      <c r="Y43" s="7">
        <v>17628</v>
      </c>
      <c r="Z43" s="7">
        <f t="shared" si="0"/>
        <v>2236768</v>
      </c>
    </row>
    <row r="44" spans="1:26">
      <c r="A44" s="5" t="s">
        <v>23</v>
      </c>
      <c r="B44" s="21" t="s">
        <v>77</v>
      </c>
      <c r="C44" s="21"/>
      <c r="D44" s="21"/>
      <c r="E44" s="5">
        <v>15</v>
      </c>
      <c r="F44" s="19" t="s">
        <v>25</v>
      </c>
      <c r="G44" s="5" t="s">
        <v>26</v>
      </c>
      <c r="H44" s="5"/>
      <c r="I44" s="7">
        <v>182026</v>
      </c>
      <c r="J44" s="7">
        <v>27304</v>
      </c>
      <c r="K44" s="7">
        <f t="shared" si="3"/>
        <v>182026</v>
      </c>
      <c r="L44" s="7"/>
      <c r="M44" s="7">
        <v>36406</v>
      </c>
      <c r="N44" s="7">
        <v>36405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>
        <v>17628</v>
      </c>
      <c r="Z44" s="7">
        <f t="shared" si="0"/>
        <v>481795</v>
      </c>
    </row>
    <row r="45" spans="1:26">
      <c r="A45" s="5" t="s">
        <v>38</v>
      </c>
      <c r="B45" s="21" t="s">
        <v>78</v>
      </c>
      <c r="C45" s="21"/>
      <c r="D45" s="21"/>
      <c r="E45" s="5">
        <v>15</v>
      </c>
      <c r="F45" s="19" t="s">
        <v>79</v>
      </c>
      <c r="G45" s="5" t="s">
        <v>26</v>
      </c>
      <c r="H45" s="5"/>
      <c r="I45" s="7">
        <v>344967</v>
      </c>
      <c r="J45" s="7">
        <v>51745</v>
      </c>
      <c r="K45" s="7">
        <f t="shared" si="3"/>
        <v>344967</v>
      </c>
      <c r="L45" s="7"/>
      <c r="M45" s="7"/>
      <c r="N45" s="7">
        <v>68993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>
        <v>17628</v>
      </c>
      <c r="Z45" s="7">
        <f t="shared" si="0"/>
        <v>828300</v>
      </c>
    </row>
    <row r="46" spans="1:26">
      <c r="A46" s="5" t="s">
        <v>23</v>
      </c>
      <c r="B46" s="21" t="s">
        <v>80</v>
      </c>
      <c r="C46" s="21"/>
      <c r="D46" s="21"/>
      <c r="E46" s="5">
        <v>15</v>
      </c>
      <c r="F46" s="19" t="s">
        <v>29</v>
      </c>
      <c r="G46" s="5" t="s">
        <v>26</v>
      </c>
      <c r="H46" s="5"/>
      <c r="I46" s="7">
        <v>182026</v>
      </c>
      <c r="J46" s="7">
        <v>27304</v>
      </c>
      <c r="K46" s="7">
        <f t="shared" si="3"/>
        <v>182026</v>
      </c>
      <c r="L46" s="7"/>
      <c r="M46" s="7"/>
      <c r="N46" s="7">
        <v>36405</v>
      </c>
      <c r="O46" s="7"/>
      <c r="P46" s="7"/>
      <c r="Q46" s="7"/>
      <c r="R46" s="7"/>
      <c r="S46" s="7"/>
      <c r="T46" s="7">
        <v>57055</v>
      </c>
      <c r="U46" s="7"/>
      <c r="V46" s="7"/>
      <c r="W46" s="7"/>
      <c r="X46" s="7"/>
      <c r="Y46" s="7">
        <v>17628</v>
      </c>
      <c r="Z46" s="7">
        <f t="shared" si="0"/>
        <v>502444</v>
      </c>
    </row>
    <row r="47" spans="1:26">
      <c r="A47" s="5" t="s">
        <v>32</v>
      </c>
      <c r="B47" s="21" t="s">
        <v>145</v>
      </c>
      <c r="C47" s="21"/>
      <c r="D47" s="21"/>
      <c r="E47" s="5">
        <v>15</v>
      </c>
      <c r="F47" s="19" t="s">
        <v>55</v>
      </c>
      <c r="G47" s="5" t="s">
        <v>26</v>
      </c>
      <c r="H47" s="5"/>
      <c r="I47" s="7">
        <v>143352</v>
      </c>
      <c r="J47" s="7">
        <v>21503</v>
      </c>
      <c r="K47" s="7">
        <f t="shared" si="3"/>
        <v>143352</v>
      </c>
      <c r="L47" s="7"/>
      <c r="M47" s="7"/>
      <c r="N47" s="7">
        <v>28670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>
        <v>17628</v>
      </c>
      <c r="Z47" s="7">
        <f t="shared" si="0"/>
        <v>354505</v>
      </c>
    </row>
    <row r="48" spans="1:26">
      <c r="A48" s="5" t="s">
        <v>23</v>
      </c>
      <c r="B48" s="21" t="s">
        <v>81</v>
      </c>
      <c r="C48" s="21"/>
      <c r="D48" s="21"/>
      <c r="E48" s="5">
        <v>15</v>
      </c>
      <c r="F48" s="19" t="s">
        <v>149</v>
      </c>
      <c r="G48" s="5" t="s">
        <v>26</v>
      </c>
      <c r="H48" s="5">
        <v>1</v>
      </c>
      <c r="I48" s="7">
        <v>182026</v>
      </c>
      <c r="J48" s="7">
        <v>27304</v>
      </c>
      <c r="K48" s="7">
        <f t="shared" si="3"/>
        <v>182026</v>
      </c>
      <c r="L48" s="7"/>
      <c r="M48" s="7"/>
      <c r="N48" s="7">
        <v>36405</v>
      </c>
      <c r="O48" s="7"/>
      <c r="P48" s="7"/>
      <c r="Q48" s="7"/>
      <c r="R48" s="7"/>
      <c r="S48" s="7"/>
      <c r="T48" s="7"/>
      <c r="U48" s="7">
        <v>50230</v>
      </c>
      <c r="V48" s="7"/>
      <c r="W48" s="7"/>
      <c r="X48" s="7"/>
      <c r="Y48" s="7">
        <v>17628</v>
      </c>
      <c r="Z48" s="7">
        <f t="shared" si="0"/>
        <v>495619</v>
      </c>
    </row>
    <row r="49" spans="1:26">
      <c r="A49" s="5" t="s">
        <v>32</v>
      </c>
      <c r="B49" s="21" t="s">
        <v>82</v>
      </c>
      <c r="C49" s="21"/>
      <c r="D49" s="21"/>
      <c r="E49" s="5">
        <v>12</v>
      </c>
      <c r="F49" s="19" t="s">
        <v>55</v>
      </c>
      <c r="G49" s="5" t="s">
        <v>26</v>
      </c>
      <c r="H49" s="5">
        <v>5</v>
      </c>
      <c r="I49" s="7">
        <v>178678</v>
      </c>
      <c r="J49" s="7">
        <v>26802</v>
      </c>
      <c r="K49" s="7">
        <f t="shared" si="3"/>
        <v>178678</v>
      </c>
      <c r="L49" s="7"/>
      <c r="M49" s="7"/>
      <c r="N49" s="7">
        <v>35736</v>
      </c>
      <c r="O49" s="7"/>
      <c r="P49" s="7"/>
      <c r="Q49" s="7"/>
      <c r="R49" s="7"/>
      <c r="S49" s="7">
        <v>186201</v>
      </c>
      <c r="T49" s="7"/>
      <c r="U49" s="7">
        <v>50230</v>
      </c>
      <c r="V49" s="7">
        <v>55600</v>
      </c>
      <c r="W49" s="7"/>
      <c r="X49" s="7"/>
      <c r="Y49" s="7">
        <v>17628</v>
      </c>
      <c r="Z49" s="7">
        <f t="shared" si="0"/>
        <v>729553</v>
      </c>
    </row>
    <row r="50" spans="1:26">
      <c r="A50" s="5" t="s">
        <v>38</v>
      </c>
      <c r="B50" s="21" t="s">
        <v>83</v>
      </c>
      <c r="C50" s="21"/>
      <c r="D50" s="21"/>
      <c r="E50" s="5">
        <v>15</v>
      </c>
      <c r="F50" s="19" t="s">
        <v>61</v>
      </c>
      <c r="G50" s="5" t="s">
        <v>26</v>
      </c>
      <c r="H50" s="5">
        <v>1</v>
      </c>
      <c r="I50" s="7">
        <v>344967</v>
      </c>
      <c r="J50" s="7">
        <v>51745</v>
      </c>
      <c r="K50" s="7">
        <f t="shared" si="3"/>
        <v>344967</v>
      </c>
      <c r="L50" s="7"/>
      <c r="M50" s="7"/>
      <c r="N50" s="7">
        <v>68993</v>
      </c>
      <c r="O50" s="7"/>
      <c r="P50" s="7"/>
      <c r="Q50" s="7"/>
      <c r="R50" s="7"/>
      <c r="S50" s="7"/>
      <c r="T50" s="7"/>
      <c r="U50" s="7">
        <v>50230</v>
      </c>
      <c r="V50" s="7"/>
      <c r="W50" s="7"/>
      <c r="X50" s="7"/>
      <c r="Y50" s="7">
        <v>17628</v>
      </c>
      <c r="Z50" s="7">
        <f t="shared" si="0"/>
        <v>878530</v>
      </c>
    </row>
    <row r="51" spans="1:26">
      <c r="A51" s="5" t="s">
        <v>23</v>
      </c>
      <c r="B51" s="21" t="s">
        <v>84</v>
      </c>
      <c r="C51" s="21"/>
      <c r="D51" s="21"/>
      <c r="E51" s="5">
        <v>15</v>
      </c>
      <c r="F51" s="19" t="s">
        <v>29</v>
      </c>
      <c r="G51" s="5" t="s">
        <v>30</v>
      </c>
      <c r="H51" s="5">
        <v>1</v>
      </c>
      <c r="I51" s="7">
        <v>182026</v>
      </c>
      <c r="J51" s="7">
        <v>27304</v>
      </c>
      <c r="K51" s="7">
        <f t="shared" si="3"/>
        <v>182026</v>
      </c>
      <c r="L51" s="7"/>
      <c r="M51" s="7"/>
      <c r="N51" s="7">
        <v>36405</v>
      </c>
      <c r="O51" s="7"/>
      <c r="P51" s="7"/>
      <c r="Q51" s="7"/>
      <c r="R51" s="7"/>
      <c r="S51" s="7"/>
      <c r="T51" s="7"/>
      <c r="U51" s="7">
        <v>50230</v>
      </c>
      <c r="V51" s="7"/>
      <c r="W51" s="7"/>
      <c r="X51" s="7"/>
      <c r="Y51" s="7">
        <v>17628</v>
      </c>
      <c r="Z51" s="7">
        <f t="shared" si="0"/>
        <v>495619</v>
      </c>
    </row>
    <row r="52" spans="1:26" s="12" customFormat="1">
      <c r="A52" s="9" t="s">
        <v>23</v>
      </c>
      <c r="B52" s="27" t="s">
        <v>85</v>
      </c>
      <c r="C52" s="27"/>
      <c r="D52" s="27"/>
      <c r="E52" s="9">
        <v>6</v>
      </c>
      <c r="F52" s="20" t="s">
        <v>25</v>
      </c>
      <c r="G52" s="9" t="s">
        <v>30</v>
      </c>
      <c r="H52" s="9">
        <v>10</v>
      </c>
      <c r="I52" s="11">
        <v>316593</v>
      </c>
      <c r="J52" s="11">
        <v>47489</v>
      </c>
      <c r="K52" s="11">
        <f t="shared" si="3"/>
        <v>316593</v>
      </c>
      <c r="L52" s="11"/>
      <c r="M52" s="11">
        <v>63319</v>
      </c>
      <c r="N52" s="11">
        <v>63319</v>
      </c>
      <c r="O52" s="11"/>
      <c r="P52" s="11"/>
      <c r="Q52" s="11"/>
      <c r="R52" s="11"/>
      <c r="S52" s="11"/>
      <c r="T52" s="11">
        <v>61852</v>
      </c>
      <c r="U52" s="11">
        <v>50230</v>
      </c>
      <c r="V52" s="11"/>
      <c r="W52" s="11"/>
      <c r="X52" s="11"/>
      <c r="Y52" s="7">
        <v>17628</v>
      </c>
      <c r="Z52" s="11">
        <f t="shared" si="0"/>
        <v>937023</v>
      </c>
    </row>
    <row r="53" spans="1:26">
      <c r="A53" s="5" t="s">
        <v>23</v>
      </c>
      <c r="B53" s="21" t="s">
        <v>86</v>
      </c>
      <c r="C53" s="21"/>
      <c r="D53" s="21"/>
      <c r="E53" s="5">
        <v>14</v>
      </c>
      <c r="F53" s="19" t="s">
        <v>25</v>
      </c>
      <c r="G53" s="5" t="s">
        <v>30</v>
      </c>
      <c r="H53" s="5"/>
      <c r="I53" s="7">
        <v>196977</v>
      </c>
      <c r="J53" s="7">
        <v>29547</v>
      </c>
      <c r="K53" s="7">
        <f t="shared" si="3"/>
        <v>196977</v>
      </c>
      <c r="L53" s="7"/>
      <c r="M53" s="7"/>
      <c r="N53" s="7">
        <v>39395</v>
      </c>
      <c r="O53" s="7"/>
      <c r="P53" s="7"/>
      <c r="Q53" s="7"/>
      <c r="R53" s="7"/>
      <c r="S53" s="7">
        <v>279915</v>
      </c>
      <c r="T53" s="7">
        <v>114110</v>
      </c>
      <c r="U53" s="7">
        <v>50230</v>
      </c>
      <c r="V53" s="7">
        <v>89000</v>
      </c>
      <c r="W53" s="7"/>
      <c r="X53" s="7"/>
      <c r="Y53" s="7">
        <v>17628</v>
      </c>
      <c r="Z53" s="7">
        <f t="shared" si="0"/>
        <v>1013779</v>
      </c>
    </row>
    <row r="54" spans="1:26">
      <c r="A54" s="5" t="s">
        <v>23</v>
      </c>
      <c r="B54" s="21" t="s">
        <v>87</v>
      </c>
      <c r="C54" s="21"/>
      <c r="D54" s="21"/>
      <c r="E54" s="5">
        <v>15</v>
      </c>
      <c r="F54" s="19" t="s">
        <v>25</v>
      </c>
      <c r="G54" s="5" t="s">
        <v>26</v>
      </c>
      <c r="H54" s="5"/>
      <c r="I54" s="7">
        <v>182026</v>
      </c>
      <c r="J54" s="7">
        <v>27304</v>
      </c>
      <c r="K54" s="7">
        <f t="shared" si="3"/>
        <v>182026</v>
      </c>
      <c r="L54" s="7"/>
      <c r="M54" s="7"/>
      <c r="N54" s="7">
        <v>36405</v>
      </c>
      <c r="O54" s="7"/>
      <c r="P54" s="7"/>
      <c r="Q54" s="7"/>
      <c r="R54" s="7">
        <v>55087</v>
      </c>
      <c r="S54" s="7">
        <v>201187</v>
      </c>
      <c r="T54" s="7"/>
      <c r="U54" s="7"/>
      <c r="V54" s="7"/>
      <c r="W54" s="7"/>
      <c r="X54" s="7">
        <v>42400</v>
      </c>
      <c r="Y54" s="7">
        <v>17628</v>
      </c>
      <c r="Z54" s="7">
        <f t="shared" si="0"/>
        <v>744063</v>
      </c>
    </row>
    <row r="55" spans="1:26" s="12" customFormat="1">
      <c r="A55" s="9" t="s">
        <v>32</v>
      </c>
      <c r="B55" s="27" t="s">
        <v>88</v>
      </c>
      <c r="C55" s="27"/>
      <c r="D55" s="27"/>
      <c r="E55" s="9">
        <v>15</v>
      </c>
      <c r="F55" s="20" t="s">
        <v>34</v>
      </c>
      <c r="G55" s="9" t="s">
        <v>26</v>
      </c>
      <c r="H55" s="9">
        <v>1</v>
      </c>
      <c r="I55" s="11">
        <v>143352</v>
      </c>
      <c r="J55" s="11">
        <v>21503</v>
      </c>
      <c r="K55" s="11">
        <f t="shared" si="3"/>
        <v>143352</v>
      </c>
      <c r="L55" s="11"/>
      <c r="M55" s="11"/>
      <c r="N55" s="11">
        <v>28670</v>
      </c>
      <c r="O55" s="11"/>
      <c r="P55" s="11"/>
      <c r="Q55" s="11">
        <v>48740</v>
      </c>
      <c r="R55" s="11"/>
      <c r="S55" s="11"/>
      <c r="T55" s="11">
        <v>114110</v>
      </c>
      <c r="U55" s="11">
        <v>50230</v>
      </c>
      <c r="V55" s="11"/>
      <c r="W55" s="11"/>
      <c r="X55" s="11"/>
      <c r="Y55" s="11">
        <v>17628</v>
      </c>
      <c r="Z55" s="11">
        <f>SUM(I55:Y55)</f>
        <v>567585</v>
      </c>
    </row>
    <row r="56" spans="1:26">
      <c r="A56" s="5" t="s">
        <v>38</v>
      </c>
      <c r="B56" s="21" t="s">
        <v>89</v>
      </c>
      <c r="C56" s="21"/>
      <c r="D56" s="21"/>
      <c r="E56" s="5">
        <v>13</v>
      </c>
      <c r="F56" s="19" t="s">
        <v>90</v>
      </c>
      <c r="G56" s="5" t="s">
        <v>30</v>
      </c>
      <c r="H56" s="5">
        <v>3</v>
      </c>
      <c r="I56" s="7">
        <v>406567</v>
      </c>
      <c r="J56" s="7">
        <v>60985</v>
      </c>
      <c r="K56" s="7">
        <f t="shared" si="3"/>
        <v>406567</v>
      </c>
      <c r="L56" s="7"/>
      <c r="M56" s="7"/>
      <c r="N56" s="7">
        <v>81313</v>
      </c>
      <c r="O56" s="7"/>
      <c r="P56" s="7"/>
      <c r="Q56" s="7"/>
      <c r="R56" s="7"/>
      <c r="S56" s="7"/>
      <c r="T56" s="7">
        <v>61852</v>
      </c>
      <c r="U56" s="7">
        <v>50230</v>
      </c>
      <c r="V56" s="7"/>
      <c r="W56" s="7"/>
      <c r="X56" s="7"/>
      <c r="Y56" s="7">
        <v>17628</v>
      </c>
      <c r="Z56" s="7">
        <f t="shared" si="0"/>
        <v>1085142</v>
      </c>
    </row>
    <row r="57" spans="1:26">
      <c r="A57" s="5" t="s">
        <v>23</v>
      </c>
      <c r="B57" s="21" t="s">
        <v>91</v>
      </c>
      <c r="C57" s="21"/>
      <c r="D57" s="21"/>
      <c r="E57" s="5">
        <v>15</v>
      </c>
      <c r="F57" s="19" t="s">
        <v>92</v>
      </c>
      <c r="G57" s="5" t="s">
        <v>30</v>
      </c>
      <c r="H57" s="5"/>
      <c r="I57" s="7">
        <v>182026</v>
      </c>
      <c r="J57" s="7">
        <v>27304</v>
      </c>
      <c r="K57" s="7">
        <f t="shared" si="3"/>
        <v>182026</v>
      </c>
      <c r="L57" s="7"/>
      <c r="M57" s="7"/>
      <c r="N57" s="7">
        <v>36405</v>
      </c>
      <c r="O57" s="7"/>
      <c r="P57" s="7"/>
      <c r="Q57" s="7"/>
      <c r="R57" s="7"/>
      <c r="S57" s="7"/>
      <c r="T57" s="7"/>
      <c r="U57" s="7">
        <v>50230</v>
      </c>
      <c r="V57" s="7"/>
      <c r="W57" s="7"/>
      <c r="X57" s="7"/>
      <c r="Y57" s="7">
        <v>17628</v>
      </c>
      <c r="Z57" s="7">
        <f t="shared" si="0"/>
        <v>495619</v>
      </c>
    </row>
    <row r="58" spans="1:26">
      <c r="A58" s="5" t="s">
        <v>23</v>
      </c>
      <c r="B58" s="21" t="s">
        <v>93</v>
      </c>
      <c r="C58" s="21"/>
      <c r="D58" s="21"/>
      <c r="E58" s="5">
        <v>15</v>
      </c>
      <c r="F58" s="19" t="s">
        <v>149</v>
      </c>
      <c r="G58" s="5" t="s">
        <v>26</v>
      </c>
      <c r="H58" s="5">
        <v>1</v>
      </c>
      <c r="I58" s="7">
        <v>182026</v>
      </c>
      <c r="J58" s="7">
        <v>27304</v>
      </c>
      <c r="K58" s="7">
        <f t="shared" si="3"/>
        <v>182026</v>
      </c>
      <c r="L58" s="7"/>
      <c r="M58" s="7"/>
      <c r="N58" s="7">
        <v>36405</v>
      </c>
      <c r="O58" s="7"/>
      <c r="P58" s="7"/>
      <c r="Q58" s="7"/>
      <c r="R58" s="7"/>
      <c r="S58" s="7"/>
      <c r="T58" s="7"/>
      <c r="U58" s="7">
        <v>50230</v>
      </c>
      <c r="V58" s="7"/>
      <c r="W58" s="7"/>
      <c r="X58" s="7"/>
      <c r="Y58" s="7">
        <v>17628</v>
      </c>
      <c r="Z58" s="7">
        <f t="shared" si="0"/>
        <v>495619</v>
      </c>
    </row>
    <row r="59" spans="1:26">
      <c r="A59" s="5" t="s">
        <v>23</v>
      </c>
      <c r="B59" s="21" t="s">
        <v>94</v>
      </c>
      <c r="C59" s="21"/>
      <c r="D59" s="21"/>
      <c r="E59" s="5">
        <v>14</v>
      </c>
      <c r="F59" s="19" t="s">
        <v>25</v>
      </c>
      <c r="G59" s="5" t="s">
        <v>26</v>
      </c>
      <c r="H59" s="5">
        <v>2</v>
      </c>
      <c r="I59" s="7">
        <v>196977</v>
      </c>
      <c r="J59" s="7">
        <v>29547</v>
      </c>
      <c r="K59" s="7">
        <f t="shared" si="3"/>
        <v>196977</v>
      </c>
      <c r="L59" s="7"/>
      <c r="M59" s="7"/>
      <c r="N59" s="7">
        <v>39395</v>
      </c>
      <c r="O59" s="7"/>
      <c r="P59" s="7"/>
      <c r="Q59" s="7"/>
      <c r="R59" s="7"/>
      <c r="S59" s="7">
        <v>124407</v>
      </c>
      <c r="T59" s="7">
        <v>57055</v>
      </c>
      <c r="U59" s="7">
        <v>50230</v>
      </c>
      <c r="V59" s="7">
        <v>89000</v>
      </c>
      <c r="W59" s="7"/>
      <c r="X59" s="7"/>
      <c r="Y59" s="7">
        <v>17628</v>
      </c>
      <c r="Z59" s="7">
        <f t="shared" si="0"/>
        <v>801216</v>
      </c>
    </row>
    <row r="60" spans="1:26">
      <c r="A60" s="5" t="s">
        <v>48</v>
      </c>
      <c r="B60" s="21" t="s">
        <v>95</v>
      </c>
      <c r="C60" s="21"/>
      <c r="D60" s="21"/>
      <c r="E60" s="5">
        <v>4</v>
      </c>
      <c r="F60" s="19" t="s">
        <v>37</v>
      </c>
      <c r="G60" s="5" t="s">
        <v>30</v>
      </c>
      <c r="H60" s="5">
        <v>15</v>
      </c>
      <c r="I60" s="7">
        <v>332872</v>
      </c>
      <c r="J60" s="7">
        <v>49931</v>
      </c>
      <c r="K60" s="7">
        <f t="shared" si="3"/>
        <v>332872</v>
      </c>
      <c r="L60" s="7"/>
      <c r="M60" s="7">
        <v>66574</v>
      </c>
      <c r="N60" s="7">
        <v>66574</v>
      </c>
      <c r="O60" s="7"/>
      <c r="P60" s="7"/>
      <c r="Q60" s="7"/>
      <c r="R60" s="7"/>
      <c r="S60" s="7"/>
      <c r="T60" s="7">
        <v>92778</v>
      </c>
      <c r="U60" s="7">
        <v>50230</v>
      </c>
      <c r="V60" s="7"/>
      <c r="W60" s="7"/>
      <c r="X60" s="7"/>
      <c r="Y60" s="7">
        <v>17628</v>
      </c>
      <c r="Z60" s="7">
        <f t="shared" si="0"/>
        <v>1009459</v>
      </c>
    </row>
    <row r="61" spans="1:26">
      <c r="A61" s="5" t="s">
        <v>23</v>
      </c>
      <c r="B61" s="21" t="s">
        <v>96</v>
      </c>
      <c r="C61" s="21"/>
      <c r="D61" s="21"/>
      <c r="E61" s="5">
        <v>4</v>
      </c>
      <c r="F61" s="19" t="s">
        <v>25</v>
      </c>
      <c r="G61" s="5" t="s">
        <v>30</v>
      </c>
      <c r="H61" s="5">
        <v>14</v>
      </c>
      <c r="I61" s="7">
        <v>346499</v>
      </c>
      <c r="J61" s="7">
        <v>51975</v>
      </c>
      <c r="K61" s="7">
        <f t="shared" si="3"/>
        <v>346499</v>
      </c>
      <c r="L61" s="7"/>
      <c r="M61" s="7">
        <v>69300</v>
      </c>
      <c r="N61" s="7">
        <v>69300</v>
      </c>
      <c r="O61" s="7"/>
      <c r="P61" s="7"/>
      <c r="Q61" s="7"/>
      <c r="R61" s="7"/>
      <c r="S61" s="7"/>
      <c r="T61" s="7">
        <v>61852</v>
      </c>
      <c r="U61" s="7">
        <v>50230</v>
      </c>
      <c r="V61" s="7"/>
      <c r="W61" s="7"/>
      <c r="X61" s="7"/>
      <c r="Y61" s="7">
        <v>17628</v>
      </c>
      <c r="Z61" s="7">
        <f t="shared" si="0"/>
        <v>1013283</v>
      </c>
    </row>
    <row r="62" spans="1:26">
      <c r="A62" s="5" t="s">
        <v>23</v>
      </c>
      <c r="B62" s="21" t="s">
        <v>97</v>
      </c>
      <c r="C62" s="21"/>
      <c r="D62" s="21"/>
      <c r="E62" s="5">
        <v>6</v>
      </c>
      <c r="F62" s="19" t="s">
        <v>25</v>
      </c>
      <c r="G62" s="5" t="s">
        <v>30</v>
      </c>
      <c r="H62" s="5">
        <v>11</v>
      </c>
      <c r="I62" s="7">
        <v>316593</v>
      </c>
      <c r="J62" s="7">
        <v>47489</v>
      </c>
      <c r="K62" s="7">
        <f t="shared" si="3"/>
        <v>316593</v>
      </c>
      <c r="L62" s="7"/>
      <c r="M62" s="7">
        <v>77910</v>
      </c>
      <c r="N62" s="7">
        <v>63319</v>
      </c>
      <c r="O62" s="7"/>
      <c r="P62" s="7"/>
      <c r="Q62" s="7"/>
      <c r="R62" s="7"/>
      <c r="S62" s="7"/>
      <c r="T62" s="7">
        <v>30926</v>
      </c>
      <c r="U62" s="7">
        <v>50230</v>
      </c>
      <c r="V62" s="7"/>
      <c r="W62" s="7"/>
      <c r="X62" s="7"/>
      <c r="Y62" s="7">
        <v>17628</v>
      </c>
      <c r="Z62" s="7">
        <f t="shared" si="0"/>
        <v>920688</v>
      </c>
    </row>
    <row r="63" spans="1:26">
      <c r="A63" s="5" t="s">
        <v>23</v>
      </c>
      <c r="B63" s="21" t="s">
        <v>98</v>
      </c>
      <c r="C63" s="21"/>
      <c r="D63" s="21"/>
      <c r="E63" s="5">
        <v>13</v>
      </c>
      <c r="F63" s="19" t="s">
        <v>25</v>
      </c>
      <c r="G63" s="5" t="s">
        <v>30</v>
      </c>
      <c r="H63" s="5">
        <v>3</v>
      </c>
      <c r="I63" s="7">
        <v>211931</v>
      </c>
      <c r="J63" s="7">
        <v>31790</v>
      </c>
      <c r="K63" s="7">
        <f t="shared" si="3"/>
        <v>211931</v>
      </c>
      <c r="L63" s="7"/>
      <c r="M63" s="7">
        <v>39395</v>
      </c>
      <c r="N63" s="7">
        <v>42386</v>
      </c>
      <c r="O63" s="7"/>
      <c r="P63" s="7"/>
      <c r="Q63" s="7"/>
      <c r="R63" s="7"/>
      <c r="S63" s="7"/>
      <c r="T63" s="7">
        <v>57055</v>
      </c>
      <c r="U63" s="7">
        <v>50230</v>
      </c>
      <c r="V63" s="7"/>
      <c r="W63" s="7"/>
      <c r="X63" s="7"/>
      <c r="Y63" s="7">
        <v>17628</v>
      </c>
      <c r="Z63" s="7">
        <f t="shared" si="0"/>
        <v>662346</v>
      </c>
    </row>
    <row r="64" spans="1:26">
      <c r="A64" s="5" t="s">
        <v>23</v>
      </c>
      <c r="B64" s="21" t="s">
        <v>99</v>
      </c>
      <c r="C64" s="21"/>
      <c r="D64" s="21"/>
      <c r="E64" s="5">
        <v>12</v>
      </c>
      <c r="F64" s="19" t="s">
        <v>25</v>
      </c>
      <c r="G64" s="5" t="s">
        <v>30</v>
      </c>
      <c r="H64" s="5">
        <v>4</v>
      </c>
      <c r="I64" s="7">
        <v>226882</v>
      </c>
      <c r="J64" s="7">
        <v>34032</v>
      </c>
      <c r="K64" s="7">
        <f t="shared" si="3"/>
        <v>226882</v>
      </c>
      <c r="L64" s="7"/>
      <c r="M64" s="7"/>
      <c r="N64" s="7">
        <v>45376</v>
      </c>
      <c r="O64" s="7"/>
      <c r="P64" s="7"/>
      <c r="Q64" s="7"/>
      <c r="R64" s="7"/>
      <c r="S64" s="7"/>
      <c r="T64" s="7"/>
      <c r="U64" s="7">
        <v>50230</v>
      </c>
      <c r="V64" s="7"/>
      <c r="W64" s="7"/>
      <c r="X64" s="7"/>
      <c r="Y64" s="7">
        <v>17628</v>
      </c>
      <c r="Z64" s="7">
        <f t="shared" si="0"/>
        <v>601030</v>
      </c>
    </row>
    <row r="65" spans="1:26">
      <c r="A65" s="5" t="s">
        <v>38</v>
      </c>
      <c r="B65" s="21" t="s">
        <v>100</v>
      </c>
      <c r="C65" s="21"/>
      <c r="D65" s="21"/>
      <c r="E65" s="5">
        <v>13</v>
      </c>
      <c r="F65" s="19" t="s">
        <v>101</v>
      </c>
      <c r="G65" s="5" t="s">
        <v>30</v>
      </c>
      <c r="H65" s="5">
        <v>3</v>
      </c>
      <c r="I65" s="7">
        <v>406567</v>
      </c>
      <c r="J65" s="7">
        <v>60985</v>
      </c>
      <c r="K65" s="7">
        <f t="shared" si="3"/>
        <v>406567</v>
      </c>
      <c r="L65" s="7">
        <v>16585</v>
      </c>
      <c r="M65" s="7"/>
      <c r="N65" s="7">
        <v>81313</v>
      </c>
      <c r="O65" s="7">
        <v>81313</v>
      </c>
      <c r="P65" s="7">
        <v>81313</v>
      </c>
      <c r="Q65" s="7"/>
      <c r="R65" s="7"/>
      <c r="S65" s="7"/>
      <c r="T65" s="7"/>
      <c r="U65" s="7">
        <v>50230</v>
      </c>
      <c r="V65" s="7"/>
      <c r="W65" s="7"/>
      <c r="X65" s="7"/>
      <c r="Y65" s="7">
        <v>17628</v>
      </c>
      <c r="Z65" s="7">
        <f t="shared" si="0"/>
        <v>1202501</v>
      </c>
    </row>
    <row r="66" spans="1:26">
      <c r="A66" s="5" t="s">
        <v>38</v>
      </c>
      <c r="B66" s="21" t="s">
        <v>102</v>
      </c>
      <c r="C66" s="21"/>
      <c r="D66" s="21"/>
      <c r="E66" s="5">
        <v>13</v>
      </c>
      <c r="F66" s="19" t="s">
        <v>72</v>
      </c>
      <c r="G66" s="5" t="s">
        <v>30</v>
      </c>
      <c r="H66" s="5">
        <v>3</v>
      </c>
      <c r="I66" s="7">
        <v>406567</v>
      </c>
      <c r="J66" s="7">
        <v>60985</v>
      </c>
      <c r="K66" s="7">
        <f t="shared" si="3"/>
        <v>406567</v>
      </c>
      <c r="L66" s="7">
        <v>16585</v>
      </c>
      <c r="M66" s="7"/>
      <c r="N66" s="7">
        <v>81313</v>
      </c>
      <c r="O66" s="7">
        <v>81313</v>
      </c>
      <c r="P66" s="7"/>
      <c r="Q66" s="7"/>
      <c r="R66" s="7"/>
      <c r="S66" s="7"/>
      <c r="T66" s="7">
        <v>30926</v>
      </c>
      <c r="U66" s="7">
        <v>50230</v>
      </c>
      <c r="V66" s="7"/>
      <c r="W66" s="7"/>
      <c r="X66" s="7"/>
      <c r="Y66" s="7">
        <v>17628</v>
      </c>
      <c r="Z66" s="7">
        <f t="shared" si="0"/>
        <v>1152114</v>
      </c>
    </row>
    <row r="67" spans="1:26">
      <c r="A67" s="5" t="s">
        <v>27</v>
      </c>
      <c r="B67" s="21" t="s">
        <v>103</v>
      </c>
      <c r="C67" s="21"/>
      <c r="D67" s="21"/>
      <c r="E67" s="5">
        <v>14</v>
      </c>
      <c r="F67" s="19" t="s">
        <v>29</v>
      </c>
      <c r="G67" s="5" t="s">
        <v>30</v>
      </c>
      <c r="H67" s="5">
        <v>2</v>
      </c>
      <c r="I67" s="7">
        <v>175921</v>
      </c>
      <c r="J67" s="7">
        <v>26388</v>
      </c>
      <c r="K67" s="7">
        <f t="shared" si="3"/>
        <v>175921</v>
      </c>
      <c r="L67" s="7"/>
      <c r="M67" s="7"/>
      <c r="N67" s="7">
        <v>35184</v>
      </c>
      <c r="O67" s="7"/>
      <c r="P67" s="7"/>
      <c r="Q67" s="7"/>
      <c r="R67" s="7"/>
      <c r="S67" s="7"/>
      <c r="T67" s="7">
        <v>171165</v>
      </c>
      <c r="U67" s="7">
        <v>50230</v>
      </c>
      <c r="V67" s="7"/>
      <c r="W67" s="7"/>
      <c r="X67" s="7"/>
      <c r="Y67" s="7">
        <v>17628</v>
      </c>
      <c r="Z67" s="7">
        <f t="shared" si="0"/>
        <v>652437</v>
      </c>
    </row>
    <row r="68" spans="1:26">
      <c r="A68" s="5" t="s">
        <v>27</v>
      </c>
      <c r="B68" s="21" t="s">
        <v>104</v>
      </c>
      <c r="C68" s="21"/>
      <c r="D68" s="21"/>
      <c r="E68" s="5">
        <v>9</v>
      </c>
      <c r="F68" s="19" t="s">
        <v>29</v>
      </c>
      <c r="G68" s="5" t="s">
        <v>30</v>
      </c>
      <c r="H68" s="5">
        <v>7</v>
      </c>
      <c r="I68" s="7">
        <v>242690</v>
      </c>
      <c r="J68" s="7">
        <v>36404</v>
      </c>
      <c r="K68" s="7">
        <f t="shared" si="3"/>
        <v>242690</v>
      </c>
      <c r="L68" s="7"/>
      <c r="M68" s="7"/>
      <c r="N68" s="7">
        <v>48538</v>
      </c>
      <c r="O68" s="7"/>
      <c r="P68" s="7"/>
      <c r="Q68" s="7"/>
      <c r="R68" s="7"/>
      <c r="S68" s="7"/>
      <c r="T68" s="7">
        <v>114110</v>
      </c>
      <c r="U68" s="7">
        <v>50230</v>
      </c>
      <c r="V68" s="7"/>
      <c r="W68" s="7"/>
      <c r="X68" s="7"/>
      <c r="Y68" s="7">
        <v>17628</v>
      </c>
      <c r="Z68" s="7">
        <f t="shared" si="0"/>
        <v>752290</v>
      </c>
    </row>
    <row r="69" spans="1:26">
      <c r="A69" s="5" t="s">
        <v>23</v>
      </c>
      <c r="B69" s="21" t="s">
        <v>105</v>
      </c>
      <c r="C69" s="21"/>
      <c r="D69" s="21"/>
      <c r="E69" s="5">
        <v>12</v>
      </c>
      <c r="F69" s="19" t="s">
        <v>149</v>
      </c>
      <c r="G69" s="5" t="s">
        <v>30</v>
      </c>
      <c r="H69" s="5">
        <v>4</v>
      </c>
      <c r="I69" s="7">
        <v>226882</v>
      </c>
      <c r="J69" s="7">
        <v>34032</v>
      </c>
      <c r="K69" s="7">
        <f t="shared" si="3"/>
        <v>226882</v>
      </c>
      <c r="L69" s="7"/>
      <c r="M69" s="7"/>
      <c r="N69" s="7">
        <v>45376</v>
      </c>
      <c r="O69" s="7"/>
      <c r="P69" s="7"/>
      <c r="Q69" s="7"/>
      <c r="R69" s="7"/>
      <c r="S69" s="7"/>
      <c r="T69" s="7">
        <v>57055</v>
      </c>
      <c r="U69" s="7">
        <v>50230</v>
      </c>
      <c r="V69" s="7"/>
      <c r="W69" s="7"/>
      <c r="X69" s="7"/>
      <c r="Y69" s="7">
        <v>17628</v>
      </c>
      <c r="Z69" s="7">
        <f t="shared" si="0"/>
        <v>658085</v>
      </c>
    </row>
    <row r="70" spans="1:26">
      <c r="A70" s="5" t="s">
        <v>32</v>
      </c>
      <c r="B70" s="21" t="s">
        <v>106</v>
      </c>
      <c r="C70" s="21"/>
      <c r="D70" s="21"/>
      <c r="E70" s="5">
        <v>14</v>
      </c>
      <c r="F70" s="19" t="s">
        <v>34</v>
      </c>
      <c r="G70" s="5" t="s">
        <v>30</v>
      </c>
      <c r="H70" s="5">
        <v>2</v>
      </c>
      <c r="I70" s="7">
        <v>155130</v>
      </c>
      <c r="J70" s="7">
        <v>23270</v>
      </c>
      <c r="K70" s="7">
        <f t="shared" si="3"/>
        <v>155130</v>
      </c>
      <c r="L70" s="7"/>
      <c r="M70" s="7"/>
      <c r="N70" s="7">
        <v>31026</v>
      </c>
      <c r="O70" s="7"/>
      <c r="P70" s="7"/>
      <c r="Q70" s="7">
        <v>52745</v>
      </c>
      <c r="R70" s="7"/>
      <c r="S70" s="7">
        <v>173909</v>
      </c>
      <c r="T70" s="7">
        <v>57055</v>
      </c>
      <c r="U70" s="7">
        <v>50230</v>
      </c>
      <c r="V70" s="7">
        <v>89000</v>
      </c>
      <c r="W70" s="7"/>
      <c r="X70" s="7"/>
      <c r="Y70" s="7">
        <v>17628</v>
      </c>
      <c r="Z70" s="7">
        <f t="shared" si="0"/>
        <v>805123</v>
      </c>
    </row>
    <row r="71" spans="1:26">
      <c r="A71" s="5" t="s">
        <v>23</v>
      </c>
      <c r="B71" s="21" t="s">
        <v>107</v>
      </c>
      <c r="C71" s="21"/>
      <c r="D71" s="21"/>
      <c r="E71" s="5">
        <v>10</v>
      </c>
      <c r="F71" s="19" t="s">
        <v>25</v>
      </c>
      <c r="G71" s="5" t="s">
        <v>30</v>
      </c>
      <c r="H71" s="5">
        <v>7</v>
      </c>
      <c r="I71" s="7">
        <v>256786</v>
      </c>
      <c r="J71" s="7">
        <v>38518</v>
      </c>
      <c r="K71" s="7">
        <f t="shared" si="3"/>
        <v>256786</v>
      </c>
      <c r="L71" s="7"/>
      <c r="M71" s="7"/>
      <c r="N71" s="7">
        <v>51357</v>
      </c>
      <c r="O71" s="7"/>
      <c r="P71" s="7"/>
      <c r="Q71" s="7"/>
      <c r="R71" s="7">
        <v>16894</v>
      </c>
      <c r="S71" s="7">
        <v>89199</v>
      </c>
      <c r="T71" s="7">
        <v>57055</v>
      </c>
      <c r="U71" s="7">
        <v>50230</v>
      </c>
      <c r="V71" s="7"/>
      <c r="W71" s="7"/>
      <c r="X71" s="7">
        <v>42400</v>
      </c>
      <c r="Y71" s="7">
        <v>17628</v>
      </c>
      <c r="Z71" s="7">
        <f t="shared" si="0"/>
        <v>876853</v>
      </c>
    </row>
    <row r="72" spans="1:26">
      <c r="A72" s="5" t="s">
        <v>27</v>
      </c>
      <c r="B72" s="21" t="s">
        <v>108</v>
      </c>
      <c r="C72" s="21"/>
      <c r="D72" s="21"/>
      <c r="E72" s="5">
        <v>10</v>
      </c>
      <c r="F72" s="19" t="s">
        <v>29</v>
      </c>
      <c r="G72" s="5" t="s">
        <v>30</v>
      </c>
      <c r="H72" s="5">
        <v>5</v>
      </c>
      <c r="I72" s="7">
        <v>229335</v>
      </c>
      <c r="J72" s="7">
        <v>34400</v>
      </c>
      <c r="K72" s="7">
        <f t="shared" si="3"/>
        <v>229335</v>
      </c>
      <c r="L72" s="7"/>
      <c r="M72" s="7"/>
      <c r="N72" s="7">
        <v>45867</v>
      </c>
      <c r="O72" s="7"/>
      <c r="P72" s="7"/>
      <c r="Q72" s="7"/>
      <c r="R72" s="7"/>
      <c r="S72" s="7"/>
      <c r="T72" s="7">
        <v>57055</v>
      </c>
      <c r="U72" s="7">
        <v>50230</v>
      </c>
      <c r="V72" s="7"/>
      <c r="W72" s="7"/>
      <c r="X72" s="7"/>
      <c r="Y72" s="7">
        <v>17628</v>
      </c>
      <c r="Z72" s="7">
        <f t="shared" si="0"/>
        <v>663850</v>
      </c>
    </row>
    <row r="73" spans="1:26">
      <c r="A73" s="5" t="s">
        <v>23</v>
      </c>
      <c r="B73" s="21" t="s">
        <v>109</v>
      </c>
      <c r="C73" s="21"/>
      <c r="D73" s="21"/>
      <c r="E73" s="5">
        <v>15</v>
      </c>
      <c r="F73" s="19" t="s">
        <v>110</v>
      </c>
      <c r="G73" s="5" t="s">
        <v>26</v>
      </c>
      <c r="H73" s="5"/>
      <c r="I73" s="7">
        <v>182026</v>
      </c>
      <c r="J73" s="7">
        <v>27304</v>
      </c>
      <c r="K73" s="7">
        <f t="shared" si="3"/>
        <v>182026</v>
      </c>
      <c r="L73" s="7"/>
      <c r="M73" s="7"/>
      <c r="N73" s="7">
        <v>36405</v>
      </c>
      <c r="O73" s="7"/>
      <c r="P73" s="7"/>
      <c r="Q73" s="7"/>
      <c r="R73" s="7"/>
      <c r="S73" s="7"/>
      <c r="T73" s="7">
        <v>57055</v>
      </c>
      <c r="U73" s="7">
        <v>50230</v>
      </c>
      <c r="V73" s="7"/>
      <c r="W73" s="7"/>
      <c r="X73" s="7"/>
      <c r="Y73" s="7">
        <v>17628</v>
      </c>
      <c r="Z73" s="7">
        <f t="shared" si="0"/>
        <v>552674</v>
      </c>
    </row>
    <row r="74" spans="1:26">
      <c r="A74" s="5" t="s">
        <v>32</v>
      </c>
      <c r="B74" s="21" t="s">
        <v>111</v>
      </c>
      <c r="C74" s="21"/>
      <c r="D74" s="21"/>
      <c r="E74" s="5">
        <v>15</v>
      </c>
      <c r="F74" s="19" t="s">
        <v>55</v>
      </c>
      <c r="G74" s="5" t="s">
        <v>30</v>
      </c>
      <c r="H74" s="5">
        <v>1</v>
      </c>
      <c r="I74" s="7">
        <v>143352</v>
      </c>
      <c r="J74" s="7">
        <v>21503</v>
      </c>
      <c r="K74" s="7">
        <f t="shared" si="3"/>
        <v>143352</v>
      </c>
      <c r="L74" s="7"/>
      <c r="M74" s="7"/>
      <c r="N74" s="7">
        <v>28670</v>
      </c>
      <c r="O74" s="7"/>
      <c r="P74" s="7"/>
      <c r="Q74" s="7"/>
      <c r="R74" s="7"/>
      <c r="S74" s="7">
        <v>129017</v>
      </c>
      <c r="T74" s="7"/>
      <c r="U74" s="7">
        <v>50230</v>
      </c>
      <c r="V74" s="7">
        <v>55600</v>
      </c>
      <c r="W74" s="7"/>
      <c r="X74" s="7"/>
      <c r="Y74" s="7">
        <v>17628</v>
      </c>
      <c r="Z74" s="7">
        <f t="shared" si="0"/>
        <v>589352</v>
      </c>
    </row>
    <row r="75" spans="1:26">
      <c r="A75" s="5" t="s">
        <v>23</v>
      </c>
      <c r="B75" s="21" t="s">
        <v>146</v>
      </c>
      <c r="C75" s="21"/>
      <c r="D75" s="21"/>
      <c r="E75" s="5">
        <v>15</v>
      </c>
      <c r="F75" s="19" t="s">
        <v>25</v>
      </c>
      <c r="G75" s="5" t="s">
        <v>26</v>
      </c>
      <c r="H75" s="5"/>
      <c r="I75" s="7">
        <v>182026</v>
      </c>
      <c r="J75" s="7">
        <v>27304</v>
      </c>
      <c r="K75" s="7">
        <f t="shared" si="3"/>
        <v>182026</v>
      </c>
      <c r="L75" s="7"/>
      <c r="M75" s="7"/>
      <c r="N75" s="7">
        <v>36405</v>
      </c>
      <c r="O75" s="7"/>
      <c r="P75" s="7"/>
      <c r="Q75" s="7"/>
      <c r="R75" s="7">
        <v>2395</v>
      </c>
      <c r="S75" s="7">
        <v>94845</v>
      </c>
      <c r="T75" s="7"/>
      <c r="U75" s="7"/>
      <c r="V75" s="7"/>
      <c r="W75" s="7"/>
      <c r="X75" s="7"/>
      <c r="Y75" s="7">
        <v>17628</v>
      </c>
      <c r="Z75" s="7">
        <f t="shared" si="0"/>
        <v>542629</v>
      </c>
    </row>
    <row r="76" spans="1:26">
      <c r="A76" s="5" t="s">
        <v>38</v>
      </c>
      <c r="B76" s="21" t="s">
        <v>147</v>
      </c>
      <c r="C76" s="21"/>
      <c r="D76" s="21"/>
      <c r="E76" s="5">
        <v>15</v>
      </c>
      <c r="F76" s="19" t="s">
        <v>59</v>
      </c>
      <c r="G76" s="5" t="s">
        <v>26</v>
      </c>
      <c r="H76" s="5"/>
      <c r="I76" s="7">
        <v>344967</v>
      </c>
      <c r="J76" s="7">
        <v>51745</v>
      </c>
      <c r="K76" s="7">
        <f t="shared" si="3"/>
        <v>344967</v>
      </c>
      <c r="L76" s="7"/>
      <c r="M76" s="7"/>
      <c r="N76" s="7">
        <v>68993</v>
      </c>
      <c r="O76" s="7"/>
      <c r="P76" s="7"/>
      <c r="Q76" s="7"/>
      <c r="R76" s="7"/>
      <c r="S76" s="7"/>
      <c r="T76" s="7"/>
      <c r="U76" s="7"/>
      <c r="V76" s="7"/>
      <c r="W76" s="7"/>
      <c r="X76" s="7"/>
      <c r="Y76" s="7">
        <v>17628</v>
      </c>
      <c r="Z76" s="7">
        <f t="shared" si="0"/>
        <v>828300</v>
      </c>
    </row>
    <row r="77" spans="1:26">
      <c r="A77" s="5" t="s">
        <v>38</v>
      </c>
      <c r="B77" s="24" t="s">
        <v>112</v>
      </c>
      <c r="C77" s="25"/>
      <c r="D77" s="26"/>
      <c r="E77" s="5">
        <v>15</v>
      </c>
      <c r="F77" s="19" t="s">
        <v>79</v>
      </c>
      <c r="G77" s="5" t="s">
        <v>26</v>
      </c>
      <c r="H77" s="5"/>
      <c r="I77" s="7">
        <v>344967</v>
      </c>
      <c r="J77" s="7">
        <v>51745</v>
      </c>
      <c r="K77" s="7">
        <f t="shared" si="3"/>
        <v>344967</v>
      </c>
      <c r="L77" s="7"/>
      <c r="M77" s="7"/>
      <c r="N77" s="7">
        <v>68993</v>
      </c>
      <c r="O77" s="7"/>
      <c r="P77" s="7"/>
      <c r="Q77" s="7"/>
      <c r="R77" s="7"/>
      <c r="S77" s="7"/>
      <c r="T77" s="7"/>
      <c r="U77" s="7"/>
      <c r="V77" s="7"/>
      <c r="W77" s="7"/>
      <c r="X77" s="7"/>
      <c r="Y77" s="7">
        <v>17628</v>
      </c>
      <c r="Z77" s="7">
        <f t="shared" si="0"/>
        <v>828300</v>
      </c>
    </row>
    <row r="78" spans="1:26">
      <c r="A78" s="5" t="s">
        <v>23</v>
      </c>
      <c r="B78" s="21" t="s">
        <v>113</v>
      </c>
      <c r="C78" s="21"/>
      <c r="D78" s="21"/>
      <c r="E78" s="5">
        <v>13</v>
      </c>
      <c r="F78" s="19" t="s">
        <v>25</v>
      </c>
      <c r="G78" s="5" t="s">
        <v>30</v>
      </c>
      <c r="H78" s="5">
        <v>3</v>
      </c>
      <c r="I78" s="7">
        <v>211931</v>
      </c>
      <c r="J78" s="7">
        <v>31790</v>
      </c>
      <c r="K78" s="7">
        <f t="shared" si="3"/>
        <v>211931</v>
      </c>
      <c r="L78" s="7"/>
      <c r="M78" s="7">
        <v>49244</v>
      </c>
      <c r="N78" s="7">
        <v>80534</v>
      </c>
      <c r="O78" s="7"/>
      <c r="P78" s="7"/>
      <c r="Q78" s="7"/>
      <c r="R78" s="7"/>
      <c r="S78" s="7"/>
      <c r="T78" s="7"/>
      <c r="U78" s="7">
        <v>50230</v>
      </c>
      <c r="V78" s="7"/>
      <c r="W78" s="7"/>
      <c r="X78" s="7"/>
      <c r="Y78" s="7">
        <v>17628</v>
      </c>
      <c r="Z78" s="7">
        <f t="shared" ref="Z78:Z97" si="4">SUM(I78:Y78)</f>
        <v>653288</v>
      </c>
    </row>
    <row r="79" spans="1:26">
      <c r="A79" s="5" t="s">
        <v>27</v>
      </c>
      <c r="B79" s="21" t="s">
        <v>114</v>
      </c>
      <c r="C79" s="21"/>
      <c r="D79" s="21"/>
      <c r="E79" s="5">
        <v>12</v>
      </c>
      <c r="F79" s="19" t="s">
        <v>115</v>
      </c>
      <c r="G79" s="5" t="s">
        <v>26</v>
      </c>
      <c r="H79" s="5">
        <v>6</v>
      </c>
      <c r="I79" s="7">
        <v>101315</v>
      </c>
      <c r="J79" s="7">
        <v>15197</v>
      </c>
      <c r="K79" s="7">
        <f t="shared" si="3"/>
        <v>101315</v>
      </c>
      <c r="L79" s="7"/>
      <c r="M79" s="7">
        <v>61354</v>
      </c>
      <c r="N79" s="7">
        <v>20263</v>
      </c>
      <c r="O79" s="7"/>
      <c r="P79" s="7"/>
      <c r="Q79" s="7"/>
      <c r="R79" s="7"/>
      <c r="S79" s="7"/>
      <c r="T79" s="7">
        <v>114110</v>
      </c>
      <c r="U79" s="7">
        <v>25115</v>
      </c>
      <c r="V79" s="7"/>
      <c r="W79" s="7"/>
      <c r="X79" s="7"/>
      <c r="Y79" s="7">
        <v>8814</v>
      </c>
      <c r="Z79" s="7">
        <f t="shared" si="4"/>
        <v>447483</v>
      </c>
    </row>
    <row r="80" spans="1:26">
      <c r="A80" s="5" t="s">
        <v>27</v>
      </c>
      <c r="B80" s="21" t="s">
        <v>116</v>
      </c>
      <c r="C80" s="21"/>
      <c r="D80" s="21"/>
      <c r="E80" s="5">
        <v>13</v>
      </c>
      <c r="F80" s="19" t="s">
        <v>29</v>
      </c>
      <c r="G80" s="5" t="s">
        <v>30</v>
      </c>
      <c r="H80" s="5">
        <v>3</v>
      </c>
      <c r="I80" s="7">
        <v>189275</v>
      </c>
      <c r="J80" s="7">
        <v>28391</v>
      </c>
      <c r="K80" s="7">
        <f t="shared" si="3"/>
        <v>189275</v>
      </c>
      <c r="L80" s="7"/>
      <c r="M80" s="7"/>
      <c r="N80" s="7">
        <v>37855</v>
      </c>
      <c r="O80" s="7"/>
      <c r="P80" s="7"/>
      <c r="Q80" s="7"/>
      <c r="R80" s="7"/>
      <c r="S80" s="7"/>
      <c r="T80" s="7">
        <v>57055</v>
      </c>
      <c r="U80" s="7">
        <v>50230</v>
      </c>
      <c r="V80" s="7"/>
      <c r="W80" s="7"/>
      <c r="X80" s="7"/>
      <c r="Y80" s="7">
        <v>17628</v>
      </c>
      <c r="Z80" s="7">
        <f t="shared" si="4"/>
        <v>569709</v>
      </c>
    </row>
    <row r="81" spans="1:26">
      <c r="A81" s="5" t="s">
        <v>27</v>
      </c>
      <c r="B81" s="21" t="s">
        <v>148</v>
      </c>
      <c r="C81" s="21"/>
      <c r="D81" s="21"/>
      <c r="E81" s="5">
        <v>15</v>
      </c>
      <c r="F81" s="19" t="s">
        <v>29</v>
      </c>
      <c r="G81" s="5" t="s">
        <v>26</v>
      </c>
      <c r="H81" s="5"/>
      <c r="I81" s="7">
        <v>162567</v>
      </c>
      <c r="J81" s="7">
        <v>24385</v>
      </c>
      <c r="K81" s="7">
        <f t="shared" si="3"/>
        <v>162567</v>
      </c>
      <c r="L81" s="7"/>
      <c r="M81" s="7"/>
      <c r="N81" s="7">
        <v>32513</v>
      </c>
      <c r="O81" s="7"/>
      <c r="P81" s="7"/>
      <c r="Q81" s="7"/>
      <c r="R81" s="7"/>
      <c r="S81" s="7"/>
      <c r="T81" s="7"/>
      <c r="U81" s="7"/>
      <c r="V81" s="7"/>
      <c r="W81" s="7"/>
      <c r="X81" s="7"/>
      <c r="Y81" s="7">
        <v>17628</v>
      </c>
      <c r="Z81" s="7">
        <f t="shared" si="4"/>
        <v>399660</v>
      </c>
    </row>
    <row r="82" spans="1:26">
      <c r="A82" s="5" t="s">
        <v>32</v>
      </c>
      <c r="B82" s="21" t="s">
        <v>117</v>
      </c>
      <c r="C82" s="21"/>
      <c r="D82" s="21"/>
      <c r="E82" s="5">
        <v>15</v>
      </c>
      <c r="F82" s="19" t="s">
        <v>55</v>
      </c>
      <c r="G82" s="5" t="s">
        <v>26</v>
      </c>
      <c r="H82" s="5"/>
      <c r="I82" s="7">
        <v>143352</v>
      </c>
      <c r="J82" s="7">
        <v>21503</v>
      </c>
      <c r="K82" s="7">
        <f t="shared" si="3"/>
        <v>143352</v>
      </c>
      <c r="L82" s="7"/>
      <c r="M82" s="7"/>
      <c r="N82" s="7">
        <v>28670</v>
      </c>
      <c r="O82" s="7"/>
      <c r="P82" s="7"/>
      <c r="Q82" s="7"/>
      <c r="R82" s="7"/>
      <c r="S82" s="7">
        <v>63377</v>
      </c>
      <c r="T82" s="7">
        <v>114110</v>
      </c>
      <c r="U82" s="7">
        <v>50230</v>
      </c>
      <c r="V82" s="7">
        <v>55600</v>
      </c>
      <c r="W82" s="7"/>
      <c r="X82" s="7"/>
      <c r="Y82" s="7">
        <v>17628</v>
      </c>
      <c r="Z82" s="7">
        <f t="shared" si="4"/>
        <v>637822</v>
      </c>
    </row>
    <row r="83" spans="1:26">
      <c r="A83" s="5" t="s">
        <v>27</v>
      </c>
      <c r="B83" s="21" t="s">
        <v>118</v>
      </c>
      <c r="C83" s="21"/>
      <c r="D83" s="21"/>
      <c r="E83" s="5">
        <v>15</v>
      </c>
      <c r="F83" s="19" t="s">
        <v>29</v>
      </c>
      <c r="G83" s="5" t="s">
        <v>26</v>
      </c>
      <c r="H83" s="5">
        <v>1</v>
      </c>
      <c r="I83" s="7">
        <v>162567</v>
      </c>
      <c r="J83" s="7">
        <v>24385</v>
      </c>
      <c r="K83" s="7">
        <f t="shared" si="3"/>
        <v>162567</v>
      </c>
      <c r="L83" s="7"/>
      <c r="M83" s="7"/>
      <c r="N83" s="7">
        <v>32513</v>
      </c>
      <c r="O83" s="7"/>
      <c r="P83" s="7"/>
      <c r="Q83" s="7"/>
      <c r="R83" s="7"/>
      <c r="S83" s="7"/>
      <c r="T83" s="7"/>
      <c r="U83" s="7">
        <v>50230</v>
      </c>
      <c r="V83" s="7"/>
      <c r="W83" s="7"/>
      <c r="X83" s="7"/>
      <c r="Y83" s="7">
        <v>17628</v>
      </c>
      <c r="Z83" s="7">
        <f t="shared" si="4"/>
        <v>449890</v>
      </c>
    </row>
    <row r="84" spans="1:26">
      <c r="A84" s="9" t="s">
        <v>74</v>
      </c>
      <c r="B84" s="21" t="s">
        <v>119</v>
      </c>
      <c r="C84" s="21"/>
      <c r="D84" s="21"/>
      <c r="E84" s="5">
        <v>12</v>
      </c>
      <c r="F84" s="19" t="s">
        <v>120</v>
      </c>
      <c r="G84" s="5" t="s">
        <v>26</v>
      </c>
      <c r="H84" s="5">
        <v>4</v>
      </c>
      <c r="I84" s="7">
        <v>575668</v>
      </c>
      <c r="J84" s="7">
        <v>86350</v>
      </c>
      <c r="K84" s="7">
        <f t="shared" si="3"/>
        <v>575668</v>
      </c>
      <c r="L84" s="7">
        <v>21829</v>
      </c>
      <c r="M84" s="7"/>
      <c r="N84" s="7">
        <v>115134</v>
      </c>
      <c r="O84" s="7"/>
      <c r="P84" s="7"/>
      <c r="Q84" s="7"/>
      <c r="R84" s="7"/>
      <c r="S84" s="7"/>
      <c r="T84" s="7">
        <v>61852</v>
      </c>
      <c r="U84" s="7">
        <v>50230</v>
      </c>
      <c r="V84" s="7"/>
      <c r="W84" s="7"/>
      <c r="X84" s="7"/>
      <c r="Y84" s="7">
        <v>17628</v>
      </c>
      <c r="Z84" s="7">
        <f t="shared" si="4"/>
        <v>1504359</v>
      </c>
    </row>
    <row r="85" spans="1:26">
      <c r="A85" s="5" t="s">
        <v>74</v>
      </c>
      <c r="B85" s="21" t="s">
        <v>121</v>
      </c>
      <c r="C85" s="21"/>
      <c r="D85" s="21"/>
      <c r="E85" s="5">
        <v>11</v>
      </c>
      <c r="F85" s="19" t="s">
        <v>120</v>
      </c>
      <c r="G85" s="5" t="s">
        <v>30</v>
      </c>
      <c r="H85" s="5">
        <v>5</v>
      </c>
      <c r="I85" s="7">
        <v>616210</v>
      </c>
      <c r="J85" s="7">
        <v>92432</v>
      </c>
      <c r="K85" s="7">
        <f t="shared" si="3"/>
        <v>616210</v>
      </c>
      <c r="L85" s="7">
        <v>21829</v>
      </c>
      <c r="M85" s="7"/>
      <c r="N85" s="7">
        <v>123242</v>
      </c>
      <c r="O85" s="7"/>
      <c r="P85" s="7"/>
      <c r="Q85" s="7"/>
      <c r="R85" s="7"/>
      <c r="S85" s="7"/>
      <c r="T85" s="7">
        <v>30926</v>
      </c>
      <c r="U85" s="7">
        <v>50230</v>
      </c>
      <c r="V85" s="7"/>
      <c r="W85" s="7"/>
      <c r="X85" s="7"/>
      <c r="Y85" s="7">
        <v>17628</v>
      </c>
      <c r="Z85" s="7">
        <f>SUM(I85:Y85)</f>
        <v>1568707</v>
      </c>
    </row>
    <row r="86" spans="1:26">
      <c r="A86" s="5" t="s">
        <v>27</v>
      </c>
      <c r="B86" s="21" t="s">
        <v>122</v>
      </c>
      <c r="C86" s="21"/>
      <c r="D86" s="21"/>
      <c r="E86" s="5">
        <v>15</v>
      </c>
      <c r="F86" s="19" t="s">
        <v>29</v>
      </c>
      <c r="G86" s="5" t="s">
        <v>30</v>
      </c>
      <c r="H86" s="5">
        <v>1</v>
      </c>
      <c r="I86" s="7">
        <v>162567</v>
      </c>
      <c r="J86" s="7">
        <v>24385</v>
      </c>
      <c r="K86" s="7">
        <f t="shared" si="3"/>
        <v>162567</v>
      </c>
      <c r="L86" s="7"/>
      <c r="M86" s="7"/>
      <c r="N86" s="7">
        <v>32513</v>
      </c>
      <c r="O86" s="7"/>
      <c r="P86" s="7"/>
      <c r="Q86" s="7"/>
      <c r="R86" s="7"/>
      <c r="S86" s="7"/>
      <c r="T86" s="7">
        <v>114110</v>
      </c>
      <c r="U86" s="7">
        <v>50230</v>
      </c>
      <c r="V86" s="7"/>
      <c r="W86" s="7"/>
      <c r="X86" s="7"/>
      <c r="Y86" s="7">
        <v>17628</v>
      </c>
      <c r="Z86" s="7">
        <f t="shared" si="4"/>
        <v>564000</v>
      </c>
    </row>
    <row r="87" spans="1:26">
      <c r="A87" s="5" t="s">
        <v>74</v>
      </c>
      <c r="B87" s="21" t="s">
        <v>123</v>
      </c>
      <c r="C87" s="21"/>
      <c r="D87" s="21"/>
      <c r="E87" s="5">
        <v>15</v>
      </c>
      <c r="F87" s="19" t="s">
        <v>124</v>
      </c>
      <c r="G87" s="5" t="s">
        <v>26</v>
      </c>
      <c r="H87" s="5"/>
      <c r="I87" s="7">
        <v>454049</v>
      </c>
      <c r="J87" s="7">
        <v>68107</v>
      </c>
      <c r="K87" s="7">
        <f t="shared" si="3"/>
        <v>454049</v>
      </c>
      <c r="L87" s="7"/>
      <c r="M87" s="7"/>
      <c r="N87" s="7">
        <v>90810</v>
      </c>
      <c r="O87" s="7"/>
      <c r="P87" s="7"/>
      <c r="Q87" s="7"/>
      <c r="R87" s="7"/>
      <c r="S87" s="7"/>
      <c r="T87" s="7"/>
      <c r="U87" s="7"/>
      <c r="V87" s="7"/>
      <c r="W87" s="7"/>
      <c r="X87" s="7"/>
      <c r="Y87" s="7">
        <v>17628</v>
      </c>
      <c r="Z87" s="7">
        <f t="shared" si="4"/>
        <v>1084643</v>
      </c>
    </row>
    <row r="88" spans="1:26">
      <c r="A88" s="5" t="s">
        <v>38</v>
      </c>
      <c r="B88" s="21" t="s">
        <v>125</v>
      </c>
      <c r="C88" s="21"/>
      <c r="D88" s="21"/>
      <c r="E88" s="5">
        <v>14</v>
      </c>
      <c r="F88" s="19" t="s">
        <v>126</v>
      </c>
      <c r="G88" s="5" t="s">
        <v>30</v>
      </c>
      <c r="H88" s="5">
        <v>2</v>
      </c>
      <c r="I88" s="7">
        <v>375768</v>
      </c>
      <c r="J88" s="7">
        <v>56365</v>
      </c>
      <c r="K88" s="7">
        <f t="shared" si="3"/>
        <v>375768</v>
      </c>
      <c r="L88" s="7">
        <v>16585</v>
      </c>
      <c r="M88" s="7">
        <v>481016</v>
      </c>
      <c r="N88" s="7">
        <v>75154</v>
      </c>
      <c r="O88" s="7"/>
      <c r="P88" s="7"/>
      <c r="Q88" s="7"/>
      <c r="R88" s="7"/>
      <c r="S88" s="7"/>
      <c r="T88" s="7">
        <v>30926</v>
      </c>
      <c r="U88" s="7">
        <v>50230</v>
      </c>
      <c r="V88" s="7"/>
      <c r="W88" s="7"/>
      <c r="X88" s="7"/>
      <c r="Y88" s="7">
        <v>17628</v>
      </c>
      <c r="Z88" s="7">
        <f t="shared" si="4"/>
        <v>1479440</v>
      </c>
    </row>
    <row r="89" spans="1:26">
      <c r="A89" s="5" t="s">
        <v>38</v>
      </c>
      <c r="B89" s="21" t="s">
        <v>127</v>
      </c>
      <c r="C89" s="21"/>
      <c r="D89" s="21"/>
      <c r="E89" s="5">
        <v>12</v>
      </c>
      <c r="F89" s="19" t="s">
        <v>61</v>
      </c>
      <c r="G89" s="5" t="s">
        <v>26</v>
      </c>
      <c r="H89" s="5">
        <v>5</v>
      </c>
      <c r="I89" s="7">
        <v>218684</v>
      </c>
      <c r="J89" s="7">
        <v>32803</v>
      </c>
      <c r="K89" s="7">
        <f t="shared" si="3"/>
        <v>218684</v>
      </c>
      <c r="L89" s="7">
        <v>8293</v>
      </c>
      <c r="M89" s="7"/>
      <c r="N89" s="7">
        <v>43737</v>
      </c>
      <c r="O89" s="7"/>
      <c r="P89" s="7"/>
      <c r="Q89" s="7"/>
      <c r="R89" s="7"/>
      <c r="S89" s="7"/>
      <c r="T89" s="7"/>
      <c r="U89" s="7">
        <v>25115</v>
      </c>
      <c r="V89" s="7"/>
      <c r="W89" s="7"/>
      <c r="X89" s="7"/>
      <c r="Y89" s="7">
        <v>8814</v>
      </c>
      <c r="Z89" s="7">
        <f t="shared" si="4"/>
        <v>556130</v>
      </c>
    </row>
    <row r="90" spans="1:26">
      <c r="A90" s="5" t="s">
        <v>23</v>
      </c>
      <c r="B90" s="21" t="s">
        <v>128</v>
      </c>
      <c r="C90" s="21"/>
      <c r="D90" s="21"/>
      <c r="E90" s="5">
        <v>15</v>
      </c>
      <c r="F90" s="19" t="s">
        <v>129</v>
      </c>
      <c r="G90" s="5" t="s">
        <v>26</v>
      </c>
      <c r="H90" s="5">
        <v>1</v>
      </c>
      <c r="I90" s="7">
        <v>182026</v>
      </c>
      <c r="J90" s="7">
        <v>27304</v>
      </c>
      <c r="K90" s="7">
        <f t="shared" si="3"/>
        <v>182026</v>
      </c>
      <c r="L90" s="7"/>
      <c r="M90" s="7"/>
      <c r="N90" s="7">
        <v>36405</v>
      </c>
      <c r="O90" s="7"/>
      <c r="P90" s="7"/>
      <c r="Q90" s="7"/>
      <c r="R90" s="7"/>
      <c r="S90" s="7"/>
      <c r="T90" s="7"/>
      <c r="U90" s="7">
        <v>50230</v>
      </c>
      <c r="V90" s="7"/>
      <c r="W90" s="7"/>
      <c r="X90" s="7"/>
      <c r="Y90" s="7">
        <v>17628</v>
      </c>
      <c r="Z90" s="7">
        <f t="shared" si="4"/>
        <v>495619</v>
      </c>
    </row>
    <row r="91" spans="1:26">
      <c r="A91" s="5" t="s">
        <v>32</v>
      </c>
      <c r="B91" s="21" t="s">
        <v>130</v>
      </c>
      <c r="C91" s="21"/>
      <c r="D91" s="21"/>
      <c r="E91" s="5">
        <v>9</v>
      </c>
      <c r="F91" s="19" t="s">
        <v>34</v>
      </c>
      <c r="G91" s="5" t="s">
        <v>30</v>
      </c>
      <c r="H91" s="5">
        <v>7</v>
      </c>
      <c r="I91" s="7">
        <v>214003</v>
      </c>
      <c r="J91" s="7">
        <v>32100</v>
      </c>
      <c r="K91" s="7">
        <f t="shared" si="3"/>
        <v>214003</v>
      </c>
      <c r="L91" s="7"/>
      <c r="M91" s="7">
        <v>61354</v>
      </c>
      <c r="N91" s="7">
        <v>42801</v>
      </c>
      <c r="O91" s="7"/>
      <c r="P91" s="7"/>
      <c r="Q91" s="7">
        <v>72761</v>
      </c>
      <c r="R91" s="7"/>
      <c r="S91" s="7"/>
      <c r="T91" s="7">
        <v>114110</v>
      </c>
      <c r="U91" s="7">
        <v>50230</v>
      </c>
      <c r="V91" s="7"/>
      <c r="W91" s="7"/>
      <c r="X91" s="7"/>
      <c r="Y91" s="7">
        <v>17628</v>
      </c>
      <c r="Z91" s="7">
        <f t="shared" si="4"/>
        <v>818990</v>
      </c>
    </row>
    <row r="92" spans="1:26">
      <c r="A92" s="5" t="s">
        <v>32</v>
      </c>
      <c r="B92" s="21" t="s">
        <v>151</v>
      </c>
      <c r="C92" s="21"/>
      <c r="D92" s="21"/>
      <c r="E92" s="5">
        <v>15</v>
      </c>
      <c r="F92" s="19" t="s">
        <v>34</v>
      </c>
      <c r="G92" s="5" t="s">
        <v>26</v>
      </c>
      <c r="H92" s="5"/>
      <c r="I92" s="7">
        <v>143352</v>
      </c>
      <c r="J92" s="7">
        <v>21503</v>
      </c>
      <c r="K92" s="7">
        <f t="shared" si="3"/>
        <v>143352</v>
      </c>
      <c r="L92" s="7"/>
      <c r="M92" s="7"/>
      <c r="N92" s="7">
        <v>28670</v>
      </c>
      <c r="O92" s="7"/>
      <c r="P92" s="7"/>
      <c r="Q92" s="7"/>
      <c r="R92" s="7"/>
      <c r="S92" s="7"/>
      <c r="T92" s="7"/>
      <c r="U92" s="7"/>
      <c r="V92" s="7"/>
      <c r="W92" s="7"/>
      <c r="X92" s="7"/>
      <c r="Y92" s="7">
        <v>17628</v>
      </c>
      <c r="Z92" s="7">
        <f t="shared" si="4"/>
        <v>354505</v>
      </c>
    </row>
    <row r="93" spans="1:26">
      <c r="A93" s="5" t="s">
        <v>23</v>
      </c>
      <c r="B93" s="21" t="s">
        <v>131</v>
      </c>
      <c r="C93" s="21"/>
      <c r="D93" s="21"/>
      <c r="E93" s="5">
        <v>3</v>
      </c>
      <c r="F93" s="19" t="s">
        <v>132</v>
      </c>
      <c r="G93" s="5" t="s">
        <v>30</v>
      </c>
      <c r="H93" s="5">
        <v>15</v>
      </c>
      <c r="I93" s="7">
        <v>361453</v>
      </c>
      <c r="J93" s="7">
        <v>54218</v>
      </c>
      <c r="K93" s="7">
        <f t="shared" si="3"/>
        <v>361453</v>
      </c>
      <c r="L93" s="7"/>
      <c r="M93" s="7">
        <v>68233</v>
      </c>
      <c r="N93" s="7">
        <v>72291</v>
      </c>
      <c r="O93" s="7"/>
      <c r="P93" s="7"/>
      <c r="Q93" s="7"/>
      <c r="R93" s="7">
        <v>90363</v>
      </c>
      <c r="S93" s="7"/>
      <c r="T93" s="7"/>
      <c r="U93" s="7">
        <v>50230</v>
      </c>
      <c r="V93" s="7"/>
      <c r="W93" s="7">
        <v>302418</v>
      </c>
      <c r="X93" s="7"/>
      <c r="Y93" s="7">
        <v>17628</v>
      </c>
      <c r="Z93" s="7">
        <f t="shared" si="4"/>
        <v>1378287</v>
      </c>
    </row>
    <row r="94" spans="1:26">
      <c r="A94" s="5" t="s">
        <v>23</v>
      </c>
      <c r="B94" s="21" t="s">
        <v>133</v>
      </c>
      <c r="C94" s="21"/>
      <c r="D94" s="21"/>
      <c r="E94" s="5">
        <v>3</v>
      </c>
      <c r="F94" s="19" t="s">
        <v>25</v>
      </c>
      <c r="G94" s="5" t="s">
        <v>30</v>
      </c>
      <c r="H94" s="5">
        <v>15</v>
      </c>
      <c r="I94" s="7">
        <v>361453</v>
      </c>
      <c r="J94" s="7">
        <v>54218</v>
      </c>
      <c r="K94" s="7">
        <f t="shared" si="3"/>
        <v>361453</v>
      </c>
      <c r="L94" s="7"/>
      <c r="M94" s="7"/>
      <c r="N94" s="7">
        <v>72291</v>
      </c>
      <c r="O94" s="7"/>
      <c r="P94" s="7"/>
      <c r="Q94" s="7"/>
      <c r="R94" s="7"/>
      <c r="S94" s="7"/>
      <c r="T94" s="7"/>
      <c r="U94" s="7">
        <v>50230</v>
      </c>
      <c r="V94" s="7"/>
      <c r="W94" s="7"/>
      <c r="X94" s="7"/>
      <c r="Y94" s="7">
        <v>17628</v>
      </c>
      <c r="Z94" s="7">
        <f>SUM(I94:Y94)</f>
        <v>917273</v>
      </c>
    </row>
    <row r="95" spans="1:26">
      <c r="A95" s="5" t="s">
        <v>23</v>
      </c>
      <c r="B95" s="21" t="s">
        <v>134</v>
      </c>
      <c r="C95" s="21"/>
      <c r="D95" s="21"/>
      <c r="E95" s="5">
        <v>12</v>
      </c>
      <c r="F95" s="19" t="s">
        <v>149</v>
      </c>
      <c r="G95" s="5" t="s">
        <v>30</v>
      </c>
      <c r="H95" s="5">
        <v>4</v>
      </c>
      <c r="I95" s="7">
        <v>226882</v>
      </c>
      <c r="J95" s="7">
        <v>34032</v>
      </c>
      <c r="K95" s="7">
        <f t="shared" si="3"/>
        <v>226882</v>
      </c>
      <c r="L95" s="7"/>
      <c r="M95" s="7"/>
      <c r="N95" s="7">
        <v>45376</v>
      </c>
      <c r="O95" s="7"/>
      <c r="P95" s="7"/>
      <c r="Q95" s="7"/>
      <c r="R95" s="7"/>
      <c r="S95" s="7"/>
      <c r="T95" s="7">
        <v>57055</v>
      </c>
      <c r="U95" s="7">
        <v>50230</v>
      </c>
      <c r="V95" s="7"/>
      <c r="W95" s="7"/>
      <c r="X95" s="7"/>
      <c r="Y95" s="7">
        <v>17628</v>
      </c>
      <c r="Z95" s="7">
        <f t="shared" si="4"/>
        <v>658085</v>
      </c>
    </row>
    <row r="96" spans="1:26">
      <c r="A96" s="5" t="s">
        <v>27</v>
      </c>
      <c r="B96" s="21" t="s">
        <v>135</v>
      </c>
      <c r="C96" s="21"/>
      <c r="D96" s="21"/>
      <c r="E96" s="5">
        <v>14</v>
      </c>
      <c r="F96" s="19" t="s">
        <v>29</v>
      </c>
      <c r="G96" s="5" t="s">
        <v>26</v>
      </c>
      <c r="H96" s="5">
        <v>2</v>
      </c>
      <c r="I96" s="7">
        <v>175921</v>
      </c>
      <c r="J96" s="7">
        <v>26388</v>
      </c>
      <c r="K96" s="7">
        <f>+I96</f>
        <v>175921</v>
      </c>
      <c r="L96" s="7"/>
      <c r="M96" s="7"/>
      <c r="N96" s="7">
        <v>35184</v>
      </c>
      <c r="O96" s="7"/>
      <c r="P96" s="7"/>
      <c r="Q96" s="7"/>
      <c r="R96" s="7"/>
      <c r="S96" s="7"/>
      <c r="T96" s="7"/>
      <c r="U96" s="7">
        <v>50230</v>
      </c>
      <c r="V96" s="7"/>
      <c r="W96" s="7"/>
      <c r="X96" s="7"/>
      <c r="Y96" s="7">
        <v>17628</v>
      </c>
      <c r="Z96" s="7">
        <f t="shared" si="4"/>
        <v>481272</v>
      </c>
    </row>
    <row r="97" spans="1:26">
      <c r="A97" s="5" t="s">
        <v>38</v>
      </c>
      <c r="B97" s="21" t="s">
        <v>136</v>
      </c>
      <c r="C97" s="21"/>
      <c r="D97" s="21"/>
      <c r="E97" s="5">
        <v>15</v>
      </c>
      <c r="F97" s="19" t="s">
        <v>137</v>
      </c>
      <c r="G97" s="5" t="s">
        <v>26</v>
      </c>
      <c r="H97" s="19"/>
      <c r="I97" s="7">
        <v>344967</v>
      </c>
      <c r="J97" s="7">
        <v>51745</v>
      </c>
      <c r="K97" s="7">
        <v>344967</v>
      </c>
      <c r="L97" s="19"/>
      <c r="M97" s="19"/>
      <c r="N97" s="7">
        <v>68993</v>
      </c>
      <c r="O97" s="7"/>
      <c r="P97" s="19"/>
      <c r="Q97" s="19"/>
      <c r="R97" s="19"/>
      <c r="S97" s="19"/>
      <c r="T97" s="19">
        <v>30926</v>
      </c>
      <c r="U97" s="19"/>
      <c r="V97" s="19"/>
      <c r="W97" s="19"/>
      <c r="X97" s="19"/>
      <c r="Y97" s="7">
        <v>17628</v>
      </c>
      <c r="Z97" s="7">
        <f t="shared" si="4"/>
        <v>859226</v>
      </c>
    </row>
    <row r="119" spans="6:6">
      <c r="F119" s="1" t="s">
        <v>138</v>
      </c>
    </row>
  </sheetData>
  <mergeCells count="115">
    <mergeCell ref="G2:P2"/>
    <mergeCell ref="G3:P3"/>
    <mergeCell ref="G4:P4"/>
    <mergeCell ref="A6:A7"/>
    <mergeCell ref="B6:D7"/>
    <mergeCell ref="E6:E7"/>
    <mergeCell ref="F6:F7"/>
    <mergeCell ref="G6:G7"/>
    <mergeCell ref="H6:H7"/>
    <mergeCell ref="I6:I7"/>
    <mergeCell ref="B13:D13"/>
    <mergeCell ref="B14:D14"/>
    <mergeCell ref="B15:D15"/>
    <mergeCell ref="B16:D16"/>
    <mergeCell ref="B17:D17"/>
    <mergeCell ref="B18:D18"/>
    <mergeCell ref="Z6:Z7"/>
    <mergeCell ref="B8:D8"/>
    <mergeCell ref="B9:D9"/>
    <mergeCell ref="B10:D10"/>
    <mergeCell ref="B11:D11"/>
    <mergeCell ref="B12:D12"/>
    <mergeCell ref="Q6:Q7"/>
    <mergeCell ref="R6:S6"/>
    <mergeCell ref="V6:V7"/>
    <mergeCell ref="W6:W7"/>
    <mergeCell ref="X6:X7"/>
    <mergeCell ref="Y6:Y7"/>
    <mergeCell ref="J6:J7"/>
    <mergeCell ref="K6:K7"/>
    <mergeCell ref="L6:L7"/>
    <mergeCell ref="M6:M7"/>
    <mergeCell ref="N6:N7"/>
    <mergeCell ref="O6:O7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97:D97"/>
    <mergeCell ref="T6:T7"/>
    <mergeCell ref="U6:U7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</mergeCells>
  <pageMargins left="0.25" right="0.25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</vt:lpstr>
      <vt:lpstr>FEB</vt:lpstr>
      <vt:lpstr>MAR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Desam-Ap-Finanzas</dc:creator>
  <cp:lastModifiedBy>Desam-Ap-Finanzas</cp:lastModifiedBy>
  <cp:lastPrinted>2015-04-09T12:13:06Z</cp:lastPrinted>
  <dcterms:created xsi:type="dcterms:W3CDTF">2015-02-03T19:08:45Z</dcterms:created>
  <dcterms:modified xsi:type="dcterms:W3CDTF">2015-04-09T12:13:07Z</dcterms:modified>
</cp:coreProperties>
</file>